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<sst xmlns="http://schemas.openxmlformats.org/spreadsheetml/2006/main" xmlns:r="http://schemas.openxmlformats.org/officeDocument/2006/relationships" count="534" uniqueCount="534">
  <si>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</si>
  <si>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</si>
  <si>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</si>
  <si>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</si>
  <si>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</si>
  <si>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</si>
  <si>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</si>
  <si>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</si>
  <si>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</si>
  <si>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</si>
  <si>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</si>
  <si>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</si>
  <si>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</si>
  <si>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</si>
  <si>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</si>
  <si>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</si>
  <si>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</si>
  <si>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屋久島町岩崎育英奨学基金</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</si>
  <si>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</si>
  <si>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</si>
  <si>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</si>
  <si>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</si>
  <si>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</si>
  <si>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</si>
  <si>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</si>
  <si>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</si>
  <si>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</si>
  <si>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</si>
  <si>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</si>
  <si>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</si>
  <si>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</si>
  <si>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</si>
  <si>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</si>
  <si>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</si>
  <si>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</si>
  <si>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</si>
  <si>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</si>
  <si>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</si>
  <si>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</si>
  <si>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</si>
  <si>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</si>
  <si>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</si>
  <si>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</si>
  <si>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</si>
  <si>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</si>
  <si>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</si>
  <si>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</si>
  <si>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</si>
  <si>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</si>
  <si>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</si>
  <si>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</si>
  <si>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</si>
  <si>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</si>
  <si>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</si>
  <si>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</si>
  <si>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</si>
  <si>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</si>
  <si>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</si>
  <si>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第3次</t>
    <rPh sb="0" eb="1">
      <t>ダイ</t>
    </rPh>
    <rPh sb="2" eb="3">
      <t>ジ</t>
    </rPh>
    <phoneticPr fontId="5"/>
  </si>
  <si>
    <t>満期一括償還地方債に係る実質償還額又は理論償還額のいずれか少ない額(C)</t>
  </si>
  <si>
    <t>森林総合研究所等が行う事業に係るもの</t>
  </si>
  <si>
    <t>公債費</t>
  </si>
  <si>
    <t>前年度末減債基金残高(D)</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</si>
  <si>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</si>
  <si>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</si>
  <si>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</si>
  <si>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</si>
  <si>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</si>
  <si>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屋久島町国民健康保険事業特別会計</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</si>
  <si>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</si>
  <si>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</si>
  <si>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</si>
  <si>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</si>
  <si>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</si>
  <si>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</si>
  <si>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</si>
  <si>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</si>
  <si>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</si>
  <si>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</si>
  <si>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</si>
  <si>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</si>
  <si>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</si>
  <si>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</si>
  <si>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</si>
  <si>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</si>
  <si>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</si>
  <si>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</si>
  <si>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</si>
  <si>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</si>
  <si>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</si>
  <si>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</si>
  <si>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</si>
  <si>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</si>
  <si>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</si>
  <si>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</si>
  <si>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</si>
  <si>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</si>
  <si>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</si>
  <si>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</si>
  <si>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</si>
  <si>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</si>
  <si>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</si>
  <si>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</si>
  <si>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</si>
  <si>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</si>
  <si>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</si>
  <si>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</si>
  <si>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減債基金積立不足算定額</t>
  </si>
  <si>
    <t>法非適用企業</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</si>
  <si>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</si>
  <si>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</si>
  <si>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</si>
  <si>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</si>
  <si>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</si>
  <si>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</si>
  <si>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屋久島町農業集落排水事業特別会計</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</si>
  <si>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</si>
  <si>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</si>
  <si>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</si>
  <si>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</si>
  <si>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</si>
  <si>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</si>
  <si>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</si>
  <si>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</si>
  <si>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鹿児島県</t>
  </si>
  <si>
    <t>市町村類型</t>
  </si>
  <si>
    <t>Ⅲ－２</t>
  </si>
  <si>
    <t>項番</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</si>
  <si>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</si>
  <si>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</si>
  <si>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</si>
  <si>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</si>
  <si>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</si>
  <si>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</si>
  <si>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</si>
  <si>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</si>
  <si>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</si>
  <si>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</si>
  <si>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</si>
  <si>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</si>
  <si>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</si>
  <si>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</si>
  <si>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</si>
  <si>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</si>
  <si>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熊毛地区消防組合 一般会計</t>
    <rPh sb="0" eb="4">
      <t>クマゲチク</t>
    </rPh>
    <rPh sb="4" eb="8">
      <t>ショウボウクミアイ</t>
    </rPh>
    <rPh sb="9" eb="13">
      <t>イッパンカイケイ</t>
    </rPh>
    <phoneticPr fontId="38"/>
  </si>
  <si>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</si>
  <si>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</si>
  <si>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</si>
  <si>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屋久島町</t>
  </si>
  <si>
    <t>地方交付税種地</t>
    <rPh sb="0" eb="2">
      <t>チホウ</t>
    </rPh>
    <rPh sb="2" eb="5">
      <t>コウフゼイ</t>
    </rPh>
    <rPh sb="5" eb="6">
      <t>シュ</t>
    </rPh>
    <rPh sb="6" eb="7">
      <t>チ</t>
    </rPh>
    <phoneticPr fontId="5"/>
  </si>
  <si>
    <t>上水道</t>
  </si>
  <si>
    <t>　　市町村たばこ税</t>
  </si>
  <si>
    <t>2-1</t>
  </si>
  <si>
    <t>現年</t>
    <rPh sb="0" eb="1">
      <t>ゲン</t>
    </rPh>
    <rPh sb="1" eb="2">
      <t>ネン</t>
    </rPh>
    <phoneticPr fontId="5"/>
  </si>
  <si>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</si>
  <si>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</si>
  <si>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</si>
  <si>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</si>
  <si>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</si>
  <si>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</si>
  <si>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</si>
  <si>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</si>
  <si>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</si>
  <si>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</si>
  <si>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</si>
  <si>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</si>
  <si>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</si>
  <si>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</si>
  <si>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</si>
  <si>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</si>
  <si>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</si>
  <si>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</si>
  <si>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</si>
  <si>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</si>
  <si>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</si>
  <si>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</si>
  <si>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</si>
  <si>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</si>
  <si>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</si>
  <si>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</si>
  <si>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</si>
  <si>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</si>
  <si>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</si>
  <si>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</si>
  <si>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</si>
  <si>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t>
  </si>
  <si>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</si>
  <si>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</si>
  <si>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</si>
  <si>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</si>
  <si>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</si>
  <si>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</si>
  <si>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</si>
  <si>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-8.2</t>
  </si>
  <si>
    <t>構成比</t>
  </si>
  <si>
    <t>山振</t>
    <rPh sb="0" eb="1">
      <t>ヤマ</t>
    </rPh>
    <rPh sb="1" eb="2">
      <t>フ</t>
    </rPh>
    <phoneticPr fontId="5"/>
  </si>
  <si>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</si>
  <si>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</si>
  <si>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</si>
  <si>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</si>
  <si>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</si>
  <si>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</si>
  <si>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</si>
  <si>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</si>
  <si>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</si>
  <si>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</si>
  <si>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</si>
  <si>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</si>
  <si>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</si>
  <si>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</si>
  <si>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</si>
  <si>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</si>
  <si>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</si>
  <si>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</si>
  <si>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</si>
  <si>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</si>
  <si>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</si>
  <si>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</si>
  <si>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</si>
  <si>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</si>
  <si>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</si>
  <si>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</si>
  <si>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</si>
  <si>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</si>
  <si>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</si>
  <si>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</si>
  <si>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</si>
  <si>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</si>
  <si>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</si>
  <si>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</si>
  <si>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-2.3</t>
  </si>
  <si>
    <t>基準財政需要額</t>
  </si>
  <si>
    <t>屋久島町船舶事業特別会計</t>
  </si>
  <si>
    <t>うち日本人(％)</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</si>
  <si>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</si>
  <si>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</si>
  <si>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</si>
  <si>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</si>
  <si>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</si>
  <si>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</si>
  <si>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</si>
  <si>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</si>
  <si>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</si>
  <si>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</si>
  <si>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</si>
  <si>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</si>
  <si>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</si>
  <si>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</si>
  <si>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</si>
  <si>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</si>
  <si>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</si>
  <si>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</si>
  <si>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</si>
  <si>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</si>
  <si>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</si>
  <si>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</si>
  <si>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</si>
  <si>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</si>
  <si>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</si>
  <si>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</si>
  <si>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</si>
  <si>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</si>
  <si>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</si>
  <si>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</si>
  <si>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</si>
  <si>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</si>
  <si>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</si>
  <si>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 0.83</t>
  </si>
  <si>
    <t>ゴルフ場利用税交付金</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</si>
  <si>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</si>
  <si>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</si>
  <si>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</si>
  <si>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屋久島町簡易水道事業特別会計</t>
  </si>
  <si>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</si>
  <si>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</si>
  <si>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</si>
  <si>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</si>
  <si>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</si>
  <si>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</si>
  <si>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</si>
  <si>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</si>
  <si>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</si>
  <si>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</si>
  <si>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</si>
  <si>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</si>
  <si>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</si>
  <si>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</si>
  <si>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</si>
  <si>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</si>
  <si>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</si>
  <si>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</si>
  <si>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</si>
  <si>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</si>
  <si>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</si>
  <si>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</si>
  <si>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</si>
  <si>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</si>
  <si>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</si>
  <si>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</si>
  <si>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</si>
  <si>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</si>
  <si>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</si>
  <si>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</si>
  <si>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</si>
  <si>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</si>
  <si>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</si>
  <si>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鹿児島県屋久島町</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</si>
  <si>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</si>
  <si>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</si>
  <si>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</si>
  <si>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</si>
  <si>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</si>
  <si>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</si>
  <si>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</si>
  <si>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</si>
  <si>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</si>
  <si>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</si>
  <si>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屋久島町上水道事業特別会計</t>
  </si>
  <si>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</si>
  <si>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</si>
  <si>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</si>
  <si>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</si>
  <si>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</si>
  <si>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</si>
  <si>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</si>
  <si>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</si>
  <si>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</si>
  <si>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屋久島町介護保険事業特別会計</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</si>
  <si>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</si>
  <si>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</si>
  <si>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</si>
  <si>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</si>
  <si>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</si>
  <si>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</si>
  <si>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</si>
  <si>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</si>
  <si>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</si>
  <si>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</si>
  <si>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</si>
  <si>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</si>
  <si>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</si>
  <si>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</si>
  <si>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</si>
  <si>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</si>
  <si>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</si>
  <si>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</si>
  <si>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</si>
  <si>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</si>
  <si>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</si>
  <si>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</si>
  <si>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</si>
  <si>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</si>
  <si>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</si>
  <si>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</si>
  <si>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</si>
  <si>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</si>
  <si>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</si>
  <si>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</si>
  <si>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</si>
  <si>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</si>
  <si>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</si>
  <si>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</si>
  <si>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</si>
  <si>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</si>
  <si>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</si>
  <si>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</si>
  <si>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</si>
  <si>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</si>
  <si>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</si>
  <si>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</si>
  <si>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</si>
  <si>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</si>
  <si>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</si>
  <si>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</si>
  <si>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</si>
  <si>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</si>
  <si>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</si>
  <si>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</si>
  <si>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</si>
  <si>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</si>
  <si>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</si>
  <si>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</si>
  <si>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</si>
  <si>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</si>
  <si>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</si>
  <si>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</si>
  <si>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</si>
  <si>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</si>
  <si>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</si>
  <si>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</si>
  <si>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</si>
  <si>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</si>
  <si>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</si>
  <si>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</si>
  <si>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</si>
  <si>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</si>
  <si>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</si>
  <si>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</si>
  <si>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</si>
  <si>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</si>
  <si>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</si>
  <si>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</si>
  <si>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</si>
  <si>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</si>
  <si>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</si>
  <si>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</si>
  <si>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</si>
  <si>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</si>
  <si>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</si>
  <si>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</si>
  <si>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</si>
  <si>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</si>
  <si>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35"/>
  </si>
  <si>
    <t>企業債
（地方債）
現在高</t>
  </si>
  <si>
    <t>交通</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</si>
  <si>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</si>
  <si>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</si>
  <si>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簡易水道</t>
  </si>
  <si>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</si>
  <si>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</si>
  <si>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</si>
  <si>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</si>
  <si>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</si>
  <si>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</si>
  <si>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その他</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</si>
  <si>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</si>
  <si>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</si>
  <si>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</si>
  <si>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</si>
  <si>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</si>
  <si>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</si>
  <si>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</si>
  <si>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</si>
  <si>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</si>
  <si>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</si>
  <si>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</si>
  <si>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</si>
  <si>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</si>
  <si>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</si>
  <si>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</si>
  <si>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</si>
  <si>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</si>
  <si>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</si>
  <si>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</si>
  <si>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</si>
  <si>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</si>
  <si>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</si>
  <si>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</si>
  <si>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</si>
  <si>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</si>
  <si>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</si>
  <si>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屋久島町診療所事業特別会計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</si>
  <si>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</si>
  <si>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</si>
  <si>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</si>
  <si>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</si>
  <si>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</si>
  <si>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</si>
  <si>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7"/>
  </si>
  <si>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</si>
  <si>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</si>
  <si>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</si>
  <si>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</si>
  <si>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屋久島町後期高齢者医療事業特別会計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</si>
  <si>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</si>
  <si>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</si>
  <si>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</si>
  <si>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鹿児島県市町村総合事務組合 一般会計</t>
    <rPh sb="0" eb="4">
      <t>カゴシマケン</t>
    </rPh>
    <rPh sb="4" eb="7">
      <t>シチョウソン</t>
    </rPh>
    <rPh sb="7" eb="9">
      <t>ソウゴウ</t>
    </rPh>
    <rPh sb="9" eb="13">
      <t>ジムクミアイ</t>
    </rPh>
    <rPh sb="14" eb="18">
      <t>イッパンカイケイ</t>
    </rPh>
    <phoneticPr fontId="38"/>
  </si>
  <si>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</si>
  <si>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</si>
  <si>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</si>
  <si>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</si>
  <si>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公債費に準ずる債務負担行為に係るもの</t>
  </si>
  <si>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</si>
  <si>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</si>
  <si>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</si>
  <si>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</si>
  <si>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</si>
  <si>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</si>
  <si>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</si>
  <si>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</si>
  <si>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</si>
  <si>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</si>
  <si>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</si>
  <si>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</si>
  <si>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</si>
  <si>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</si>
  <si>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</si>
  <si>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</si>
  <si>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</si>
  <si>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</si>
  <si>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</si>
  <si>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</si>
  <si>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</si>
  <si>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</si>
  <si>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公社・
三セク等</t>
    <rPh sb="0" eb="2">
      <t>コウシャ</t>
    </rPh>
    <rPh sb="4" eb="5">
      <t>サン</t>
    </rPh>
    <rPh sb="7" eb="8">
      <t>トウ</t>
    </rPh>
    <phoneticPr fontId="5"/>
  </si>
  <si>
    <t>増減率(%)(B)</t>
    <rPh sb="0" eb="3">
      <t>ゾウゲンリツ</t>
    </rPh>
    <phoneticPr fontId="5"/>
  </si>
  <si>
    <t>屋久島町旧支所周辺にぎわい創出事業基金</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</si>
  <si>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</si>
  <si>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</si>
  <si>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</si>
  <si>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</si>
  <si>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</si>
  <si>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</si>
  <si>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</si>
  <si>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</si>
  <si>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</si>
  <si>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</si>
  <si>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</si>
  <si>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</si>
  <si>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</si>
  <si>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</si>
  <si>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</si>
  <si>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</si>
  <si>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</si>
  <si>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</si>
  <si>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</si>
  <si>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</si>
  <si>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</si>
  <si>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</si>
  <si>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</si>
  <si>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</si>
  <si>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</si>
  <si>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</si>
  <si>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</si>
  <si>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</si>
  <si>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3.45</t>
  </si>
  <si>
    <t>▲ 0.20</t>
  </si>
  <si>
    <t>▲ 0.03</t>
  </si>
  <si>
    <t>鹿児島県後期高齢者医療広域連合 一般会計</t>
    <rPh sb="0" eb="4">
      <t>カゴシマケン</t>
    </rPh>
    <rPh sb="4" eb="6">
      <t>コウキ</t>
    </rPh>
    <rPh sb="6" eb="9">
      <t>コウレイシャ</t>
    </rPh>
    <rPh sb="9" eb="11">
      <t>イリョウ</t>
    </rPh>
    <rPh sb="11" eb="13">
      <t>コウイキ</t>
    </rPh>
    <rPh sb="13" eb="15">
      <t>レンゴウ</t>
    </rPh>
    <rPh sb="16" eb="20">
      <t>イッパンカイケイ</t>
    </rPh>
    <phoneticPr fontId="38"/>
  </si>
  <si>
    <t>鹿児島県後期高齢者医療広域連合 後期高齢者医療特別会計</t>
    <rPh sb="0" eb="4">
      <t>カゴシマケン</t>
    </rPh>
    <rPh sb="4" eb="6">
      <t>コウキ</t>
    </rPh>
    <rPh sb="6" eb="9">
      <t>コウレイシャ</t>
    </rPh>
    <rPh sb="9" eb="11">
      <t>イリョウ</t>
    </rPh>
    <rPh sb="11" eb="15">
      <t>コウイキレンゴウ</t>
    </rPh>
    <rPh sb="16" eb="18">
      <t>コウキ</t>
    </rPh>
    <rPh sb="18" eb="21">
      <t>コウレイシャ</t>
    </rPh>
    <rPh sb="21" eb="23">
      <t>イリョウ</t>
    </rPh>
    <rPh sb="23" eb="27">
      <t>トクベツカイケイ</t>
    </rPh>
    <phoneticPr fontId="38"/>
  </si>
  <si>
    <t>屋久島町公共施設整備基金</t>
  </si>
  <si>
    <t>屋久島町だいすき基金</t>
  </si>
  <si>
    <t>屋久島町未来につなぐ森林づくり基金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</si>
</sst>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101420</c:v>
                </c:pt>
                <c:pt idx="1">
                  <c:v>100117</c:v>
                </c:pt>
                <c:pt idx="2">
                  <c:v>241061</c:v>
                </c:pt>
                <c:pt idx="3">
                  <c:v>159815</c:v>
                </c:pt>
                <c:pt idx="4">
                  <c:v>273457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62308184827e-002"/>
              <c:y val="7.5164387346318556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3.59</c:v>
                </c:pt>
                <c:pt idx="2">
                  <c:v>5.52</c:v>
                </c:pt>
                <c:pt idx="3">
                  <c:v>7.51</c:v>
                </c:pt>
                <c:pt idx="4">
                  <c:v>8.26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40.619999999999997</c:v>
                </c:pt>
                <c:pt idx="1">
                  <c:v>36.44</c:v>
                </c:pt>
                <c:pt idx="2">
                  <c:v>36.700000000000003</c:v>
                </c:pt>
                <c:pt idx="3">
                  <c:v>36.56</c:v>
                </c:pt>
                <c:pt idx="4">
                  <c:v>35.04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3.04</c:v>
                </c:pt>
                <c:pt idx="1">
                  <c:v>-3.45</c:v>
                </c:pt>
                <c:pt idx="2">
                  <c:v>1.35</c:v>
                </c:pt>
                <c:pt idx="3">
                  <c:v>1.72</c:v>
                </c:pt>
                <c:pt idx="4">
                  <c:v>-0.2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屋久島町農業集落排水事業特別会計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3.e-002</c:v>
                </c:pt>
                <c:pt idx="1">
                  <c:v>#N/A</c:v>
                </c:pt>
                <c:pt idx="2">
                  <c:v>#N/A</c:v>
                </c:pt>
                <c:pt idx="3">
                  <c:v>4.e-002</c:v>
                </c:pt>
                <c:pt idx="4">
                  <c:v>#N/A</c:v>
                </c:pt>
                <c:pt idx="5">
                  <c:v>5.e-002</c:v>
                </c:pt>
                <c:pt idx="6">
                  <c:v>#N/A</c:v>
                </c:pt>
                <c:pt idx="7">
                  <c:v>6.e-002</c:v>
                </c:pt>
                <c:pt idx="8">
                  <c:v>#N/A</c:v>
                </c:pt>
                <c:pt idx="9">
                  <c:v>4.e-002</c:v>
                </c:pt>
              </c:numCache>
            </c:numRef>
          </c:val>
        </c:ser>
        <c:ser>
          <c:idx val="5"/>
          <c:order val="5"/>
          <c:tx>
            <c:strRef>
              <c:f>データシート!$A$32</c:f>
              <c:strCache>
                <c:ptCount val="1"/>
                <c:pt idx="0">
                  <c:v>屋久島町国民健康保険事業特別会計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0.4</c:v>
                </c:pt>
                <c:pt idx="4">
                  <c:v>#N/A</c:v>
                </c:pt>
                <c:pt idx="5">
                  <c:v>0.39</c:v>
                </c:pt>
                <c:pt idx="6">
                  <c:v>#N/A</c:v>
                </c:pt>
                <c:pt idx="7">
                  <c:v>0.63</c:v>
                </c:pt>
                <c:pt idx="8">
                  <c:v>#N/A</c:v>
                </c:pt>
                <c:pt idx="9">
                  <c:v>0.27</c:v>
                </c:pt>
              </c:numCache>
            </c:numRef>
          </c:val>
        </c:ser>
        <c:ser>
          <c:idx val="6"/>
          <c:order val="6"/>
          <c:tx>
            <c:strRef>
              <c:f>データシート!$A$33</c:f>
              <c:strCache>
                <c:ptCount val="1"/>
                <c:pt idx="0">
                  <c:v>屋久島町上水道事業特別会計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6.e-002</c:v>
                </c:pt>
                <c:pt idx="4">
                  <c:v>#N/A</c:v>
                </c:pt>
                <c:pt idx="5">
                  <c:v>0.28000000000000003</c:v>
                </c:pt>
                <c:pt idx="6">
                  <c:v>#N/A</c:v>
                </c:pt>
                <c:pt idx="7">
                  <c:v>0.53</c:v>
                </c:pt>
                <c:pt idx="8">
                  <c:v>#N/A</c:v>
                </c:pt>
                <c:pt idx="9">
                  <c:v>1.08</c:v>
                </c:pt>
              </c:numCache>
            </c:numRef>
          </c:val>
        </c:ser>
        <c:ser>
          <c:idx val="7"/>
          <c:order val="7"/>
          <c:tx>
            <c:strRef>
              <c:f>データシート!$A$34</c:f>
              <c:strCache>
                <c:ptCount val="1"/>
                <c:pt idx="0">
                  <c:v>屋久島町介護保険事業特別会計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0.95</c:v>
                </c:pt>
                <c:pt idx="2">
                  <c:v>#N/A</c:v>
                </c:pt>
                <c:pt idx="3">
                  <c:v>0.84</c:v>
                </c:pt>
                <c:pt idx="4">
                  <c:v>#N/A</c:v>
                </c:pt>
                <c:pt idx="5">
                  <c:v>1.27</c:v>
                </c:pt>
                <c:pt idx="6">
                  <c:v>#N/A</c:v>
                </c:pt>
                <c:pt idx="7">
                  <c:v>1.72</c:v>
                </c:pt>
                <c:pt idx="8">
                  <c:v>#N/A</c:v>
                </c:pt>
                <c:pt idx="9">
                  <c:v>1.1499999999999999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5.26</c:v>
                </c:pt>
                <c:pt idx="2">
                  <c:v>#N/A</c:v>
                </c:pt>
                <c:pt idx="3">
                  <c:v>3.59</c:v>
                </c:pt>
                <c:pt idx="4">
                  <c:v>#N/A</c:v>
                </c:pt>
                <c:pt idx="5">
                  <c:v>5.51</c:v>
                </c:pt>
                <c:pt idx="6">
                  <c:v>#N/A</c:v>
                </c:pt>
                <c:pt idx="7">
                  <c:v>7.51</c:v>
                </c:pt>
                <c:pt idx="8">
                  <c:v>#N/A</c:v>
                </c:pt>
                <c:pt idx="9">
                  <c:v>8.25</c:v>
                </c:pt>
              </c:numCache>
            </c:numRef>
          </c:val>
        </c:ser>
        <c:ser>
          <c:idx val="9"/>
          <c:order val="9"/>
          <c:tx>
            <c:strRef>
              <c:f>データシート!$A$36</c:f>
              <c:strCache>
                <c:ptCount val="1"/>
                <c:pt idx="0">
                  <c:v>屋久島町船舶事業特別会計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c:v>
                </c:pt>
                <c:pt idx="2">
                  <c:v>#N/A</c:v>
                </c:pt>
                <c:pt idx="3">
                  <c:v>0.2</c:v>
                </c:pt>
                <c:pt idx="4">
                  <c:v>#N/A</c:v>
                </c:pt>
                <c:pt idx="5">
                  <c:v>0</c:v>
                </c:pt>
                <c:pt idx="6">
                  <c:v>#N/A</c:v>
                </c:pt>
                <c:pt idx="7">
                  <c:v>7.0000000000000007e-002</c:v>
                </c:pt>
                <c:pt idx="8">
                  <c:v>0.83</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979</c:v>
                </c:pt>
                <c:pt idx="5">
                  <c:v>958</c:v>
                </c:pt>
                <c:pt idx="8">
                  <c:v>973</c:v>
                </c:pt>
                <c:pt idx="11">
                  <c:v>933</c:v>
                </c:pt>
                <c:pt idx="14">
                  <c:v>952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c:v>
                </c:pt>
                <c:pt idx="3">
                  <c:v>30</c:v>
                </c:pt>
                <c:pt idx="6">
                  <c:v>25</c:v>
                </c:pt>
                <c:pt idx="9">
                  <c:v>20</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188</c:v>
                </c:pt>
                <c:pt idx="3">
                  <c:v>175</c:v>
                </c:pt>
                <c:pt idx="6">
                  <c:v>199</c:v>
                </c:pt>
                <c:pt idx="9">
                  <c:v>207</c:v>
                </c:pt>
                <c:pt idx="12">
                  <c:v>202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1322</c:v>
                </c:pt>
                <c:pt idx="3">
                  <c:v>1251</c:v>
                </c:pt>
                <c:pt idx="6">
                  <c:v>1309</c:v>
                </c:pt>
                <c:pt idx="9">
                  <c:v>1263</c:v>
                </c:pt>
                <c:pt idx="12">
                  <c:v>1202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567</c:v>
                </c:pt>
                <c:pt idx="2">
                  <c:v>#N/A</c:v>
                </c:pt>
                <c:pt idx="3">
                  <c:v>#N/A</c:v>
                </c:pt>
                <c:pt idx="4">
                  <c:v>498</c:v>
                </c:pt>
                <c:pt idx="5">
                  <c:v>#N/A</c:v>
                </c:pt>
                <c:pt idx="6">
                  <c:v>#N/A</c:v>
                </c:pt>
                <c:pt idx="7">
                  <c:v>560</c:v>
                </c:pt>
                <c:pt idx="8">
                  <c:v>#N/A</c:v>
                </c:pt>
                <c:pt idx="9">
                  <c:v>#N/A</c:v>
                </c:pt>
                <c:pt idx="10">
                  <c:v>557</c:v>
                </c:pt>
                <c:pt idx="11">
                  <c:v>#N/A</c:v>
                </c:pt>
                <c:pt idx="12">
                  <c:v>#N/A</c:v>
                </c:pt>
                <c:pt idx="13">
                  <c:v>469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8990</c:v>
                </c:pt>
                <c:pt idx="5">
                  <c:v>9129</c:v>
                </c:pt>
                <c:pt idx="8">
                  <c:v>8784</c:v>
                </c:pt>
                <c:pt idx="11">
                  <c:v>8738</c:v>
                </c:pt>
                <c:pt idx="14">
                  <c:v>8795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181</c:v>
                </c:pt>
                <c:pt idx="5">
                  <c:v>123</c:v>
                </c:pt>
                <c:pt idx="8">
                  <c:v>76</c:v>
                </c:pt>
                <c:pt idx="11">
                  <c:v>38</c:v>
                </c:pt>
                <c:pt idx="14">
                  <c:v>24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4435</c:v>
                </c:pt>
                <c:pt idx="5">
                  <c:v>5017</c:v>
                </c:pt>
                <c:pt idx="8">
                  <c:v>5837</c:v>
                </c:pt>
                <c:pt idx="11">
                  <c:v>5958</c:v>
                </c:pt>
                <c:pt idx="14">
                  <c:v>6256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534</c:v>
                </c:pt>
                <c:pt idx="3">
                  <c:v>522</c:v>
                </c:pt>
                <c:pt idx="6">
                  <c:v>462</c:v>
                </c:pt>
                <c:pt idx="9">
                  <c:v>480</c:v>
                </c:pt>
                <c:pt idx="12">
                  <c:v>460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1637</c:v>
                </c:pt>
                <c:pt idx="3">
                  <c:v>1570</c:v>
                </c:pt>
                <c:pt idx="6">
                  <c:v>1584</c:v>
                </c:pt>
                <c:pt idx="9">
                  <c:v>1495</c:v>
                </c:pt>
                <c:pt idx="12">
                  <c:v>1446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111</c:v>
                </c:pt>
                <c:pt idx="3">
                  <c:v>81</c:v>
                </c:pt>
                <c:pt idx="6">
                  <c:v>57</c:v>
                </c:pt>
                <c:pt idx="9">
                  <c:v>36</c:v>
                </c:pt>
                <c:pt idx="12">
                  <c:v>19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11761</c:v>
                </c:pt>
                <c:pt idx="3">
                  <c:v>11788</c:v>
                </c:pt>
                <c:pt idx="6">
                  <c:v>11496</c:v>
                </c:pt>
                <c:pt idx="9">
                  <c:v>11410</c:v>
                </c:pt>
                <c:pt idx="12">
                  <c:v>11576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438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2303</c:v>
                </c:pt>
                <c:pt idx="1">
                  <c:v>2287</c:v>
                </c:pt>
                <c:pt idx="2">
                  <c:v>2222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375</c:v>
                </c:pt>
                <c:pt idx="1">
                  <c:v>401</c:v>
                </c:pt>
                <c:pt idx="2">
                  <c:v>432</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2836</c:v>
                </c:pt>
                <c:pt idx="1">
                  <c:v>2901</c:v>
                </c:pt>
                <c:pt idx="2">
                  <c:v>3148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b="0" i="0" baseline="0">
              <a:solidFill>
                <a:schemeClr val="tx1"/>
              </a:solidFill>
              <a:effectLst/>
              <a:latin typeface="+mn-lt"/>
              <a:ea typeface="+mn-ea"/>
              <a:cs typeface="+mn-cs"/>
            </a:rPr>
            <a:t>　実質交際費比率の</a:t>
          </a:r>
          <a:r>
            <a:rPr kumimoji="1" lang="ja-JP" altLang="ja-JP" sz="900" b="0" i="0" baseline="0">
              <a:solidFill>
                <a:schemeClr val="tx1"/>
              </a:solidFill>
              <a:effectLst/>
              <a:latin typeface="+mn-lt"/>
              <a:ea typeface="+mn-ea"/>
              <a:cs typeface="+mn-cs"/>
            </a:rPr>
            <a:t>分子のうち、比率を増加させる要因となる元利償還金については、平成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年度に公債費負担適正化計画を策定して以降、新規地方債の発行抑制などに努めてきたことから、これまで減少傾向で推移しているが、公共施設の老朽化が進行しており、今後は</a:t>
          </a:r>
          <a:r>
            <a:rPr kumimoji="1" lang="ja-JP" altLang="en-US" sz="900" b="0" i="0" baseline="0">
              <a:solidFill>
                <a:schemeClr val="tx1"/>
              </a:solidFill>
              <a:effectLst/>
              <a:latin typeface="+mn-lt"/>
              <a:ea typeface="+mn-ea"/>
              <a:cs typeface="+mn-cs"/>
            </a:rPr>
            <a:t>施設更新や</a:t>
          </a:r>
          <a:r>
            <a:rPr kumimoji="1" lang="ja-JP" altLang="ja-JP" sz="900" b="0" i="0" baseline="0">
              <a:solidFill>
                <a:schemeClr val="tx1"/>
              </a:solidFill>
              <a:effectLst/>
              <a:latin typeface="+mn-lt"/>
              <a:ea typeface="+mn-ea"/>
              <a:cs typeface="+mn-cs"/>
            </a:rPr>
            <a:t>大規模改修に伴う地方債発行の増加により、元利償還金の増加が見込まれる。また、公営企業債の元利償還金に対する繰入金についても、老朽施設の更新に伴い増加傾向にあり、今後も増加が見込まれる。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一方、比率を減少させる要因となる算入公債費などについては、公営住宅使用料</a:t>
          </a:r>
          <a:r>
            <a:rPr kumimoji="1" lang="ja-JP" altLang="en-US" sz="900" b="0" i="0" baseline="0">
              <a:solidFill>
                <a:schemeClr val="tx1"/>
              </a:solidFill>
              <a:effectLst/>
              <a:latin typeface="+mn-lt"/>
              <a:ea typeface="+mn-ea"/>
              <a:cs typeface="+mn-cs"/>
            </a:rPr>
            <a:t>が増加したことにより、前年度と比較して増加する結果となった。</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実質公債費比率は、社会情勢や施策の影響を受けやすく年度間の変動が大きい指標であるが、今後も長期的視点に立った計画的な財政運営により、その抑制に努めていく。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b="0" i="0" baseline="0">
              <a:solidFill>
                <a:schemeClr val="dk1"/>
              </a:solidFill>
              <a:effectLst/>
              <a:latin typeface="+mn-lt"/>
              <a:ea typeface="+mn-ea"/>
              <a:cs typeface="+mn-cs"/>
            </a:rPr>
            <a:t>記入すべき積立てなし。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tx1"/>
              </a:solidFill>
              <a:effectLst/>
              <a:latin typeface="+mn-lt"/>
              <a:ea typeface="+mn-ea"/>
              <a:cs typeface="+mn-cs"/>
            </a:rPr>
            <a:t>　将来負担比率の</a:t>
          </a:r>
          <a:r>
            <a:rPr kumimoji="1" lang="ja-JP" altLang="ja-JP" sz="900" b="0" i="0" baseline="0">
              <a:solidFill>
                <a:schemeClr val="tx1"/>
              </a:solidFill>
              <a:effectLst/>
              <a:latin typeface="+mn-lt"/>
              <a:ea typeface="+mn-ea"/>
              <a:cs typeface="+mn-cs"/>
            </a:rPr>
            <a:t>分子のうち、比率を増加させる要因となる地方債残高については、平成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月の合併以降、財政健全化に向けた取り組みを進めてきたことから、年々減少傾向にあ</a:t>
          </a:r>
          <a:r>
            <a:rPr kumimoji="1" lang="ja-JP" altLang="en-US" sz="900" b="0" i="0" baseline="0">
              <a:solidFill>
                <a:schemeClr val="tx1"/>
              </a:solidFill>
              <a:effectLst/>
              <a:latin typeface="+mn-lt"/>
              <a:ea typeface="+mn-ea"/>
              <a:cs typeface="+mn-cs"/>
            </a:rPr>
            <a:t>る。</a:t>
          </a:r>
          <a:r>
            <a:rPr kumimoji="1" lang="ja-JP" altLang="ja-JP" sz="900" b="0" i="0" baseline="0">
              <a:solidFill>
                <a:schemeClr val="tx1"/>
              </a:solidFill>
              <a:effectLst/>
              <a:latin typeface="+mn-lt"/>
              <a:ea typeface="+mn-ea"/>
              <a:cs typeface="+mn-cs"/>
            </a:rPr>
            <a:t>一方、公営企業債等繰入見込額については、施設の老朽化に伴う更新整備が計画されていることから、今後も高い水準で</a:t>
          </a:r>
          <a:r>
            <a:rPr kumimoji="1" lang="ja-JP" altLang="en-US" sz="900" b="0" i="0" baseline="0">
              <a:solidFill>
                <a:schemeClr val="tx1"/>
              </a:solidFill>
              <a:effectLst/>
              <a:latin typeface="+mn-lt"/>
              <a:ea typeface="+mn-ea"/>
              <a:cs typeface="+mn-cs"/>
            </a:rPr>
            <a:t>推移することが</a:t>
          </a:r>
          <a:r>
            <a:rPr kumimoji="1" lang="ja-JP" altLang="ja-JP" sz="900" b="0" i="0" baseline="0">
              <a:solidFill>
                <a:schemeClr val="tx1"/>
              </a:solidFill>
              <a:effectLst/>
              <a:latin typeface="+mn-lt"/>
              <a:ea typeface="+mn-ea"/>
              <a:cs typeface="+mn-cs"/>
            </a:rPr>
            <a:t>見込まれる。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比率を減少させる要因である充当可能基金については、歳入確保の取り組みや事業の厳選などによる歳出削減を進め、決算剰余金を中心とした基金積立てを行っていることから、増加傾向にあ</a:t>
          </a:r>
          <a:r>
            <a:rPr kumimoji="1" lang="ja-JP" altLang="en-US" sz="900" b="0" i="0" baseline="0">
              <a:solidFill>
                <a:schemeClr val="tx1"/>
              </a:solidFill>
              <a:effectLst/>
              <a:latin typeface="+mn-lt"/>
              <a:ea typeface="+mn-ea"/>
              <a:cs typeface="+mn-cs"/>
            </a:rPr>
            <a:t>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　将来負担比率の分子は令和３年度以降マイナスとなっている。これは、地方債残高や債務負担行為の減少に加え、充当可能基金の積立てが進んでいることによるものである。一方で、今後は</a:t>
          </a:r>
          <a:r>
            <a:rPr kumimoji="1" lang="ja-JP" altLang="ja-JP" sz="900" b="0" i="0" baseline="0">
              <a:solidFill>
                <a:schemeClr val="tx1"/>
              </a:solidFill>
              <a:effectLst/>
              <a:latin typeface="+mn-lt"/>
              <a:ea typeface="+mn-ea"/>
              <a:cs typeface="+mn-cs"/>
            </a:rPr>
            <a:t>老朽施設の大規模改修や更新などに伴う地方債発行の増加が見込まれるほか、</a:t>
          </a:r>
          <a:r>
            <a:rPr kumimoji="1" lang="ja-JP" altLang="ja-JP" sz="900" b="0" i="0" baseline="0">
              <a:solidFill>
                <a:schemeClr val="tx1"/>
              </a:solidFill>
              <a:effectLst/>
              <a:latin typeface="+mn-lt"/>
              <a:ea typeface="+mn-ea"/>
              <a:cs typeface="+mn-cs"/>
            </a:rPr>
            <a:t>公共施設整備</a:t>
          </a:r>
          <a:r>
            <a:rPr kumimoji="1" lang="ja-JP" altLang="en-US" sz="900" b="0" i="0" baseline="0">
              <a:solidFill>
                <a:schemeClr val="tx1"/>
              </a:solidFill>
              <a:effectLst/>
              <a:latin typeface="+mn-lt"/>
              <a:ea typeface="+mn-ea"/>
              <a:cs typeface="+mn-cs"/>
            </a:rPr>
            <a:t>基金など</a:t>
          </a:r>
          <a:r>
            <a:rPr kumimoji="1" lang="ja-JP" altLang="ja-JP" sz="900" b="0" i="0" baseline="0">
              <a:solidFill>
                <a:schemeClr val="tx1"/>
              </a:solidFill>
              <a:effectLst/>
              <a:latin typeface="+mn-lt"/>
              <a:ea typeface="+mn-ea"/>
              <a:cs typeface="+mn-cs"/>
            </a:rPr>
            <a:t>の取崩しも想定されることから、分子の増加が見込まれる。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今後も、長期振興計画などに基づいた、計画的な財政運営により将来負担の適正な管理に努めていく。</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鹿児島県屋久島町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・令和６</a:t>
          </a:r>
          <a:r>
            <a:rPr kumimoji="1" lang="ja-JP" altLang="ja-JP" sz="1000" b="0" i="0" baseline="0">
              <a:solidFill>
                <a:schemeClr val="tx1"/>
              </a:solidFill>
              <a:effectLst/>
              <a:latin typeface="+mn-lt"/>
              <a:ea typeface="+mn-ea"/>
              <a:cs typeface="+mn-cs"/>
            </a:rPr>
            <a:t>年度末の基金残高は約58</a:t>
          </a:r>
          <a:r>
            <a:rPr kumimoji="1" lang="ja-JP" altLang="ja-JP" sz="1000" b="0" i="0" baseline="0">
              <a:solidFill>
                <a:schemeClr val="tx1"/>
              </a:solidFill>
              <a:effectLst/>
              <a:latin typeface="+mn-lt"/>
              <a:ea typeface="+mn-ea"/>
              <a:cs typeface="+mn-cs"/>
            </a:rPr>
            <a:t>億円であり、前年度と比較して約2.1</a:t>
          </a:r>
          <a:r>
            <a:rPr kumimoji="1" lang="ja-JP" altLang="ja-JP" sz="1000" b="0" i="0" baseline="0">
              <a:solidFill>
                <a:schemeClr val="tx1"/>
              </a:solidFill>
              <a:effectLst/>
              <a:latin typeface="+mn-lt"/>
              <a:ea typeface="+mn-ea"/>
              <a:cs typeface="+mn-cs"/>
            </a:rPr>
            <a:t>億円の増となった。これは、財政調整基金が約</a:t>
          </a:r>
          <a:r>
            <a:rPr kumimoji="1" lang="en-US" altLang="ja-JP" sz="1000" b="0" i="0" baseline="0">
              <a:solidFill>
                <a:schemeClr val="tx1"/>
              </a:solidFill>
              <a:effectLst/>
              <a:latin typeface="+mn-lt"/>
              <a:ea typeface="+mn-ea"/>
              <a:cs typeface="+mn-cs"/>
            </a:rPr>
            <a:t>0.7</a:t>
          </a:r>
          <a:r>
            <a:rPr kumimoji="1" lang="ja-JP" altLang="en-US" sz="1000" b="0" i="0" baseline="0">
              <a:solidFill>
                <a:schemeClr val="tx1"/>
              </a:solidFill>
              <a:effectLst/>
              <a:latin typeface="+mn-lt"/>
              <a:ea typeface="+mn-ea"/>
              <a:cs typeface="+mn-cs"/>
            </a:rPr>
            <a:t>億円</a:t>
          </a:r>
          <a:r>
            <a:rPr kumimoji="1" lang="ja-JP" altLang="ja-JP" sz="1000" b="0" i="0" baseline="0">
              <a:solidFill>
                <a:schemeClr val="tx1"/>
              </a:solidFill>
              <a:effectLst/>
              <a:latin typeface="+mn-lt"/>
              <a:ea typeface="+mn-ea"/>
              <a:cs typeface="+mn-cs"/>
            </a:rPr>
            <a:t>の減少となったものの、</a:t>
          </a:r>
          <a:r>
            <a:rPr kumimoji="1" lang="ja-JP" altLang="en-US" sz="1000" b="0" i="0" baseline="0">
              <a:solidFill>
                <a:schemeClr val="tx1"/>
              </a:solidFill>
              <a:effectLst/>
              <a:latin typeface="+mn-lt"/>
              <a:ea typeface="+mn-ea"/>
              <a:cs typeface="+mn-cs"/>
            </a:rPr>
            <a:t>公共施設整備基金が約0.8億円、</a:t>
          </a:r>
          <a:r>
            <a:rPr kumimoji="1" lang="ja-JP" altLang="ja-JP" sz="1000" b="0" i="0" baseline="0">
              <a:solidFill>
                <a:schemeClr val="tx1"/>
              </a:solidFill>
              <a:effectLst/>
              <a:latin typeface="+mn-lt"/>
              <a:ea typeface="+mn-ea"/>
              <a:cs typeface="+mn-cs"/>
            </a:rPr>
            <a:t>だいすき基金</a:t>
          </a:r>
          <a:r>
            <a:rPr kumimoji="1" lang="ja-JP" altLang="en-US" sz="1000" b="0" i="0" baseline="0">
              <a:solidFill>
                <a:schemeClr val="tx1"/>
              </a:solidFill>
              <a:effectLst/>
              <a:latin typeface="+mn-lt"/>
              <a:ea typeface="+mn-ea"/>
              <a:cs typeface="+mn-cs"/>
            </a:rPr>
            <a:t>が</a:t>
          </a:r>
          <a:r>
            <a:rPr kumimoji="1" lang="ja-JP" altLang="ja-JP" sz="1000" b="0" i="0" baseline="0">
              <a:solidFill>
                <a:schemeClr val="tx1"/>
              </a:solidFill>
              <a:effectLst/>
              <a:latin typeface="+mn-lt"/>
              <a:ea typeface="+mn-ea"/>
              <a:cs typeface="+mn-cs"/>
            </a:rPr>
            <a:t>約1.4</a:t>
          </a:r>
          <a:r>
            <a:rPr kumimoji="1" lang="ja-JP" altLang="en-US" sz="1000" b="0" i="0" baseline="0">
              <a:solidFill>
                <a:schemeClr val="tx1"/>
              </a:solidFill>
              <a:effectLst/>
              <a:latin typeface="+mn-lt"/>
              <a:ea typeface="+mn-ea"/>
              <a:cs typeface="+mn-cs"/>
            </a:rPr>
            <a:t>億円</a:t>
          </a:r>
          <a:r>
            <a:rPr kumimoji="1" lang="ja-JP" altLang="ja-JP" sz="1000" b="0" i="0" baseline="0">
              <a:solidFill>
                <a:schemeClr val="tx1"/>
              </a:solidFill>
              <a:effectLst/>
              <a:latin typeface="+mn-lt"/>
              <a:ea typeface="+mn-ea"/>
              <a:cs typeface="+mn-cs"/>
            </a:rPr>
            <a:t>増加したことなどによるものである。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・財政調整</a:t>
          </a:r>
          <a:r>
            <a:rPr kumimoji="1" lang="ja-JP" altLang="en-US" sz="1000" b="0" i="0" baseline="0">
              <a:solidFill>
                <a:schemeClr val="tx1"/>
              </a:solidFill>
              <a:effectLst/>
              <a:latin typeface="+mn-lt"/>
              <a:ea typeface="+mn-ea"/>
              <a:cs typeface="+mn-cs"/>
            </a:rPr>
            <a:t>基金</a:t>
          </a:r>
          <a:r>
            <a:rPr kumimoji="1" lang="ja-JP" altLang="ja-JP" sz="1000" b="0" i="0" baseline="0">
              <a:solidFill>
                <a:schemeClr val="tx1"/>
              </a:solidFill>
              <a:effectLst/>
              <a:latin typeface="+mn-lt"/>
              <a:ea typeface="+mn-ea"/>
              <a:cs typeface="+mn-cs"/>
            </a:rPr>
            <a:t>は、</a:t>
          </a:r>
          <a:r>
            <a:rPr kumimoji="1" lang="ja-JP" altLang="ja-JP" sz="1000" b="0" i="0" baseline="0">
              <a:solidFill>
                <a:schemeClr val="tx1"/>
              </a:solidFill>
              <a:effectLst/>
              <a:latin typeface="+mn-lt"/>
              <a:ea typeface="+mn-ea"/>
              <a:cs typeface="+mn-cs"/>
            </a:rPr>
            <a:t>決算剰余金の積立てや例年同様の歳入確保、事務事業の精査などに取り組んだが、</a:t>
          </a:r>
          <a:r>
            <a:rPr kumimoji="1" lang="ja-JP" altLang="ja-JP" sz="1000" b="0" i="0" baseline="0">
              <a:solidFill>
                <a:schemeClr val="tx1"/>
              </a:solidFill>
              <a:effectLst/>
              <a:latin typeface="+mn-lt"/>
              <a:ea typeface="+mn-ea"/>
              <a:cs typeface="+mn-cs"/>
            </a:rPr>
            <a:t>物価高騰等の影響により前年度に比べ財源不足額が増加したことに加え、</a:t>
          </a:r>
          <a:r>
            <a:rPr kumimoji="1" lang="ja-JP" altLang="ja-JP" sz="1000" b="0" i="0" baseline="0">
              <a:solidFill>
                <a:schemeClr val="tx1"/>
              </a:solidFill>
              <a:effectLst/>
              <a:latin typeface="+mn-lt"/>
              <a:ea typeface="+mn-ea"/>
              <a:cs typeface="+mn-cs"/>
            </a:rPr>
            <a:t>貨客船の長期運休対策など不測の事態に対応するための財源として活用した結果、取崩額が積立額を約0.7億円上回った。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・公共施設整備基金については、</a:t>
          </a:r>
          <a:r>
            <a:rPr kumimoji="1" lang="ja-JP" altLang="en-US" sz="1000" b="0" i="0" baseline="0">
              <a:solidFill>
                <a:schemeClr val="tx1"/>
              </a:solidFill>
              <a:effectLst/>
              <a:latin typeface="+mn-lt"/>
              <a:ea typeface="+mn-ea"/>
              <a:cs typeface="+mn-cs"/>
            </a:rPr>
            <a:t>一般廃棄物</a:t>
          </a:r>
          <a:r>
            <a:rPr kumimoji="1" lang="ja-JP" altLang="ja-JP" sz="1000" b="0" i="0" baseline="0">
              <a:solidFill>
                <a:schemeClr val="tx1"/>
              </a:solidFill>
              <a:effectLst/>
              <a:latin typeface="+mn-lt"/>
              <a:ea typeface="+mn-ea"/>
              <a:cs typeface="+mn-cs"/>
            </a:rPr>
            <a:t>処理施設整備</a:t>
          </a:r>
          <a:r>
            <a:rPr kumimoji="1" lang="ja-JP" altLang="en-US" sz="1000" b="0" i="0" baseline="0">
              <a:solidFill>
                <a:schemeClr val="tx1"/>
              </a:solidFill>
              <a:effectLst/>
              <a:latin typeface="+mn-lt"/>
              <a:ea typeface="+mn-ea"/>
              <a:cs typeface="+mn-cs"/>
            </a:rPr>
            <a:t>事業などの財源として約2.6</a:t>
          </a:r>
          <a:r>
            <a:rPr kumimoji="1" lang="ja-JP" altLang="en-US" sz="1000" b="0" i="0" baseline="0">
              <a:solidFill>
                <a:schemeClr val="tx1"/>
              </a:solidFill>
              <a:effectLst/>
              <a:latin typeface="+mn-lt"/>
              <a:ea typeface="+mn-ea"/>
              <a:cs typeface="+mn-cs"/>
            </a:rPr>
            <a:t>億円の取崩しを行った一方、</a:t>
          </a:r>
          <a:r>
            <a:rPr kumimoji="1" lang="ja-JP" altLang="en-US" sz="1000" b="0" i="0" baseline="0">
              <a:solidFill>
                <a:schemeClr val="tx1"/>
              </a:solidFill>
              <a:effectLst/>
              <a:latin typeface="+mn-lt"/>
              <a:ea typeface="+mn-ea"/>
              <a:cs typeface="+mn-cs"/>
            </a:rPr>
            <a:t>今後予定されている</a:t>
          </a:r>
          <a:r>
            <a:rPr kumimoji="1" lang="ja-JP" altLang="ja-JP" sz="1000" b="0" i="0" baseline="0">
              <a:solidFill>
                <a:schemeClr val="tx1"/>
              </a:solidFill>
              <a:effectLst/>
              <a:latin typeface="+mn-lt"/>
              <a:ea typeface="+mn-ea"/>
              <a:cs typeface="+mn-cs"/>
            </a:rPr>
            <a:t>老朽施設の大規模改修などに備え</a:t>
          </a:r>
          <a:r>
            <a:rPr kumimoji="1" lang="ja-JP" altLang="en-US" sz="1000" b="0" i="0" baseline="0">
              <a:solidFill>
                <a:schemeClr val="tx1"/>
              </a:solidFill>
              <a:effectLst/>
              <a:latin typeface="+mn-lt"/>
              <a:ea typeface="+mn-ea"/>
              <a:cs typeface="+mn-cs"/>
            </a:rPr>
            <a:t>約3.4</a:t>
          </a:r>
          <a:r>
            <a:rPr kumimoji="1" lang="ja-JP" altLang="en-US" sz="1000" b="0" i="0" baseline="0">
              <a:solidFill>
                <a:schemeClr val="tx1"/>
              </a:solidFill>
              <a:effectLst/>
              <a:latin typeface="+mn-lt"/>
              <a:ea typeface="+mn-ea"/>
              <a:cs typeface="+mn-cs"/>
            </a:rPr>
            <a:t>億円の積立てを行ったことから、前年度と比較して約0.8億円の増加となった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・屋久島町だいすき基金は寄附金を財源としている。寄附金が堅調に推移していることに加え</a:t>
          </a:r>
          <a:r>
            <a:rPr kumimoji="1" lang="ja-JP" altLang="ja-JP" sz="1000" b="0" i="0" baseline="0">
              <a:solidFill>
                <a:schemeClr val="tx1"/>
              </a:solidFill>
              <a:effectLst/>
              <a:latin typeface="+mn-lt"/>
              <a:ea typeface="+mn-ea"/>
              <a:cs typeface="+mn-cs"/>
            </a:rPr>
            <a:t>、各種事業への活用を図りながらも約1.4</a:t>
          </a:r>
          <a:r>
            <a:rPr kumimoji="1" lang="ja-JP" altLang="en-US" sz="1000" b="0" i="0" baseline="0">
              <a:solidFill>
                <a:schemeClr val="tx1"/>
              </a:solidFill>
              <a:effectLst/>
              <a:latin typeface="+mn-lt"/>
              <a:ea typeface="+mn-ea"/>
              <a:cs typeface="+mn-cs"/>
            </a:rPr>
            <a:t>億</a:t>
          </a:r>
          <a:r>
            <a:rPr kumimoji="1" lang="ja-JP" altLang="ja-JP" sz="1000" b="0" i="0" baseline="0">
              <a:solidFill>
                <a:schemeClr val="tx1"/>
              </a:solidFill>
              <a:effectLst/>
              <a:latin typeface="+mn-lt"/>
              <a:ea typeface="+mn-ea"/>
              <a:cs typeface="+mn-cs"/>
            </a:rPr>
            <a:t>円の増加となった。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・基金総額は、平成</a:t>
          </a:r>
          <a:r>
            <a:rPr kumimoji="1" lang="en-US" altLang="ja-JP" sz="1000" b="0" i="0" baseline="0">
              <a:solidFill>
                <a:schemeClr val="tx1"/>
              </a:solidFill>
              <a:effectLst/>
              <a:latin typeface="+mn-lt"/>
              <a:ea typeface="+mn-ea"/>
              <a:cs typeface="+mn-cs"/>
            </a:rPr>
            <a:t>19</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10</a:t>
          </a:r>
          <a:r>
            <a:rPr kumimoji="1" lang="ja-JP" altLang="ja-JP" sz="1000" b="0" i="0" baseline="0">
              <a:solidFill>
                <a:schemeClr val="tx1"/>
              </a:solidFill>
              <a:effectLst/>
              <a:latin typeface="+mn-lt"/>
              <a:ea typeface="+mn-ea"/>
              <a:cs typeface="+mn-cs"/>
            </a:rPr>
            <a:t>月の合併以降、財政健全化に向けた取組により増加しており、令和６</a:t>
          </a:r>
          <a:r>
            <a:rPr kumimoji="1" lang="ja-JP" altLang="ja-JP" sz="1000" b="0" i="0" baseline="0">
              <a:solidFill>
                <a:schemeClr val="tx1"/>
              </a:solidFill>
              <a:effectLst/>
              <a:latin typeface="+mn-lt"/>
              <a:ea typeface="+mn-ea"/>
              <a:cs typeface="+mn-cs"/>
            </a:rPr>
            <a:t>年度決算では標準財政規模の91.5</a:t>
          </a:r>
          <a:r>
            <a:rPr kumimoji="1" lang="ja-JP" altLang="ja-JP" sz="1000" b="0" i="0" baseline="0">
              <a:solidFill>
                <a:schemeClr val="tx1"/>
              </a:solidFill>
              <a:effectLst/>
              <a:latin typeface="+mn-lt"/>
              <a:ea typeface="+mn-ea"/>
              <a:cs typeface="+mn-cs"/>
            </a:rPr>
            <a:t>％となっている。財政調整基金は年度間の財源の不均衡を調整することを目的とするものであり、また、特定目的基金については、それぞれの目的に沿った有効な活用が求められる。本町においては、これまで財政健全化を優先して大規模な施設整備などを抑制してきたことから、公共施設の老朽化が進んでいる状況にある。今後は複雑化・多様化する住民ニーズや時代の変化に対応した施策の展開を図るため、住民サービスの安定的な提供に留意しながら、それぞれの基金の目的に応じた計画的かつ効果的な活用に努め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・屋久島町公共施設整備基金：公共施設の新設や改修などに要する経費の財源に充てることを目的として設置。国県支出金や地方債では賄えない事業費の財源として活用。</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・屋久島町旧支所周辺にぎわい創出事業基金：旧町の本庁舎（旧支所）取壊しに伴い閑散とする跡地周辺地域に新たなにぎわいを創出するための事業の財源として活用。　</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a:t>
          </a:r>
          <a:r>
            <a:rPr lang="ja-JP" altLang="ja-JP" sz="1000" b="0" i="0">
              <a:solidFill>
                <a:schemeClr val="tx1"/>
              </a:solidFill>
              <a:effectLst/>
              <a:latin typeface="+mn-lt"/>
              <a:ea typeface="+mn-ea"/>
              <a:cs typeface="+mn-cs"/>
            </a:rPr>
            <a:t>間伐や人材育成、担い手の確保、木材利用の促進や普及啓発などの森林整備及びその促進を図るための事業の財源として活用。</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・屋久島町岩崎育英奨学基金：</a:t>
          </a:r>
          <a:r>
            <a:rPr lang="ja-JP" altLang="ja-JP" sz="1000" b="0" i="0" baseline="0">
              <a:solidFill>
                <a:schemeClr val="tx1"/>
              </a:solidFill>
              <a:effectLst/>
              <a:latin typeface="+mn-lt"/>
              <a:ea typeface="+mn-ea"/>
              <a:cs typeface="+mn-cs"/>
            </a:rPr>
            <a:t>育英奨学資金としての貸与又は青少年研修費として運用する</a:t>
          </a:r>
          <a:r>
            <a:rPr kumimoji="1" lang="ja-JP" altLang="ja-JP" sz="1000" b="0" i="0" baseline="0">
              <a:solidFill>
                <a:schemeClr val="tx1"/>
              </a:solidFill>
              <a:effectLst/>
              <a:latin typeface="+mn-lt"/>
              <a:ea typeface="+mn-ea"/>
              <a:cs typeface="+mn-cs"/>
            </a:rPr>
            <a:t>事業の財源として活用。　</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a:t>
          </a:r>
          <a:r>
            <a:rPr kumimoji="1" lang="ja-JP" altLang="ja-JP" sz="1000" b="0" i="0" baseline="0">
              <a:solidFill>
                <a:schemeClr val="tx1"/>
              </a:solidFill>
              <a:effectLst/>
              <a:latin typeface="+mn-lt"/>
              <a:ea typeface="+mn-ea"/>
              <a:cs typeface="+mn-cs"/>
            </a:rPr>
            <a:t>公共施設改修などの財源とし</a:t>
          </a:r>
          <a:r>
            <a:rPr kumimoji="1" lang="ja-JP" altLang="en-US" sz="1000" b="0" i="0" baseline="0">
              <a:solidFill>
                <a:schemeClr val="tx1"/>
              </a:solidFill>
              <a:effectLst/>
              <a:latin typeface="+mn-lt"/>
              <a:ea typeface="+mn-ea"/>
              <a:cs typeface="+mn-cs"/>
            </a:rPr>
            <a:t>て活用している</a:t>
          </a:r>
          <a:r>
            <a:rPr kumimoji="1" lang="ja-JP" altLang="ja-JP" sz="1000" b="0" i="0" baseline="0">
              <a:solidFill>
                <a:schemeClr val="tx1"/>
              </a:solidFill>
              <a:effectLst/>
              <a:latin typeface="+mn-lt"/>
              <a:ea typeface="+mn-ea"/>
              <a:cs typeface="+mn-cs"/>
            </a:rPr>
            <a:t>が、</a:t>
          </a:r>
          <a:r>
            <a:rPr kumimoji="1" lang="ja-JP" altLang="en-US" sz="1000" b="0" i="0" baseline="0">
              <a:solidFill>
                <a:schemeClr val="tx1"/>
              </a:solidFill>
              <a:effectLst/>
              <a:latin typeface="+mn-lt"/>
              <a:ea typeface="+mn-ea"/>
              <a:cs typeface="+mn-cs"/>
            </a:rPr>
            <a:t>一般廃棄物</a:t>
          </a:r>
          <a:r>
            <a:rPr kumimoji="1" lang="ja-JP" altLang="ja-JP" sz="1000" b="0" i="0" baseline="0">
              <a:solidFill>
                <a:schemeClr val="tx1"/>
              </a:solidFill>
              <a:effectLst/>
              <a:latin typeface="+mn-lt"/>
              <a:ea typeface="+mn-ea"/>
              <a:cs typeface="+mn-cs"/>
            </a:rPr>
            <a:t>処理施設整備</a:t>
          </a:r>
          <a:r>
            <a:rPr kumimoji="1" lang="ja-JP" altLang="en-US" sz="1000" b="0" i="0" baseline="0">
              <a:solidFill>
                <a:schemeClr val="tx1"/>
              </a:solidFill>
              <a:effectLst/>
              <a:latin typeface="+mn-lt"/>
              <a:ea typeface="+mn-ea"/>
              <a:cs typeface="+mn-cs"/>
            </a:rPr>
            <a:t>事業などの財源として約2.6</a:t>
          </a:r>
          <a:r>
            <a:rPr kumimoji="1" lang="ja-JP" altLang="en-US" sz="1000" b="0" i="0" baseline="0">
              <a:solidFill>
                <a:schemeClr val="tx1"/>
              </a:solidFill>
              <a:effectLst/>
              <a:latin typeface="+mn-lt"/>
              <a:ea typeface="+mn-ea"/>
              <a:cs typeface="+mn-cs"/>
            </a:rPr>
            <a:t>億円の取崩しを行った一方、</a:t>
          </a:r>
          <a:r>
            <a:rPr kumimoji="1" lang="ja-JP" altLang="en-US" sz="1000" b="0" i="0" baseline="0">
              <a:solidFill>
                <a:schemeClr val="tx1"/>
              </a:solidFill>
              <a:effectLst/>
              <a:latin typeface="+mn-lt"/>
              <a:ea typeface="+mn-ea"/>
              <a:cs typeface="+mn-cs"/>
            </a:rPr>
            <a:t>今後予定されている</a:t>
          </a:r>
          <a:r>
            <a:rPr kumimoji="1" lang="ja-JP" altLang="ja-JP" sz="1000" b="0" i="0" baseline="0">
              <a:solidFill>
                <a:schemeClr val="tx1"/>
              </a:solidFill>
              <a:effectLst/>
              <a:latin typeface="+mn-lt"/>
              <a:ea typeface="+mn-ea"/>
              <a:cs typeface="+mn-cs"/>
            </a:rPr>
            <a:t>老朽施設の大規模改修などに備え</a:t>
          </a:r>
          <a:r>
            <a:rPr kumimoji="1" lang="ja-JP" altLang="en-US" sz="1000" b="0" i="0" baseline="0">
              <a:solidFill>
                <a:schemeClr val="tx1"/>
              </a:solidFill>
              <a:effectLst/>
              <a:latin typeface="+mn-lt"/>
              <a:ea typeface="+mn-ea"/>
              <a:cs typeface="+mn-cs"/>
            </a:rPr>
            <a:t>約3.4</a:t>
          </a:r>
          <a:r>
            <a:rPr kumimoji="1" lang="ja-JP" altLang="en-US" sz="1000" b="0" i="0" baseline="0">
              <a:solidFill>
                <a:schemeClr val="tx1"/>
              </a:solidFill>
              <a:effectLst/>
              <a:latin typeface="+mn-lt"/>
              <a:ea typeface="+mn-ea"/>
              <a:cs typeface="+mn-cs"/>
            </a:rPr>
            <a:t>億円の積立てを行ったことから、前年度と比較して約0.8億円の増加となった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・屋久島町だいすき基金：基金活用事業の財源として活用したが、寄附金額が活用額を上回ったことから</a:t>
          </a:r>
          <a:r>
            <a:rPr kumimoji="1" lang="ja-JP" altLang="en-US" sz="1000" b="0" i="0" baseline="0">
              <a:solidFill>
                <a:schemeClr val="tx1"/>
              </a:solidFill>
              <a:effectLst/>
              <a:latin typeface="+mn-lt"/>
              <a:ea typeface="+mn-ea"/>
              <a:cs typeface="+mn-cs"/>
            </a:rPr>
            <a:t>増額となった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・屋久島町旧支所周辺にぎわい創出事業基金：実施事業の検討段階であり活用までには至らなかったため、預金利子のみ増額となった。</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・屋久島町未来につなぐ森林づくり基金：基金活用事業の財源として活用したが、森林環境譲与税の額が</a:t>
          </a:r>
          <a:r>
            <a:rPr kumimoji="1" lang="ja-JP" altLang="ja-JP" sz="1000" b="0" i="0" baseline="0">
              <a:solidFill>
                <a:schemeClr val="tx1"/>
              </a:solidFill>
              <a:effectLst/>
              <a:latin typeface="+mn-lt"/>
              <a:ea typeface="+mn-ea"/>
              <a:cs typeface="+mn-cs"/>
            </a:rPr>
            <a:t>活用額を上回った</a:t>
          </a:r>
          <a:r>
            <a:rPr kumimoji="1" lang="ja-JP" altLang="ja-JP" sz="1000" b="0" i="0" baseline="0">
              <a:solidFill>
                <a:schemeClr val="tx1"/>
              </a:solidFill>
              <a:effectLst/>
              <a:latin typeface="+mn-lt"/>
              <a:ea typeface="+mn-ea"/>
              <a:cs typeface="+mn-cs"/>
            </a:rPr>
            <a:t>ことから増額</a:t>
          </a:r>
          <a:r>
            <a:rPr kumimoji="1" lang="ja-JP" altLang="en-US" sz="1000" b="0" i="0" baseline="0">
              <a:solidFill>
                <a:schemeClr val="tx1"/>
              </a:solidFill>
              <a:effectLst/>
              <a:latin typeface="+mn-lt"/>
              <a:ea typeface="+mn-ea"/>
              <a:cs typeface="+mn-cs"/>
            </a:rPr>
            <a:t>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・屋久島町岩崎育英奨学基金：基金を充当する事業の実施には至らなかったため、預金利子のみ増加。</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・屋久島町公共施設整備基金：老朽化した</a:t>
          </a:r>
          <a:r>
            <a:rPr kumimoji="1" lang="ja-JP" altLang="ja-JP" sz="1000" b="0" i="0" baseline="0">
              <a:solidFill>
                <a:schemeClr val="tx1"/>
              </a:solidFill>
              <a:effectLst/>
              <a:latin typeface="+mn-lt"/>
              <a:ea typeface="+mn-ea"/>
              <a:cs typeface="+mn-cs"/>
            </a:rPr>
            <a:t>施設などの整備や改修の財源として活用する</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・屋久島町だいすき基金：全国から寄せられる好意に応えるため、基金活用事業の積極的な拡大を図る。寄附金の状況に応じて今後も活用していく。</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・屋久島町旧支所周辺にぎわい創出事業基金：旧町本庁舎（旧支所）跡地周辺地域のにぎわい創出のため、充当すべき事業を実施する際の財源として活用する</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・屋久島町未来につなぐ森林づくり基金：森林環境税制度の趣旨に沿い、森林の保護・保全などに資する事業に積極的に活用する</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・岩崎育英奨学基金：基金を充当すべき事業を実施する際の財源として活用する</a:t>
          </a:r>
          <a:r>
            <a:rPr kumimoji="1" lang="ja-JP" altLang="ja-JP" sz="1000" b="0" i="0" baseline="0">
              <a:solidFill>
                <a:schemeClr val="tx1"/>
              </a:solidFill>
              <a:effectLst/>
              <a:latin typeface="+mn-lt"/>
              <a:ea typeface="+mn-ea"/>
              <a:cs typeface="+mn-cs"/>
            </a:rPr>
            <a:t>。</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・令和６</a:t>
          </a:r>
          <a:r>
            <a:rPr kumimoji="1" lang="ja-JP" altLang="ja-JP" sz="1000" b="0" i="0" baseline="0">
              <a:solidFill>
                <a:schemeClr val="tx1"/>
              </a:solidFill>
              <a:effectLst/>
              <a:latin typeface="+mn-lt"/>
              <a:ea typeface="+mn-ea"/>
              <a:cs typeface="+mn-cs"/>
            </a:rPr>
            <a:t>年度末の基金残高は約</a:t>
          </a:r>
          <a:r>
            <a:rPr kumimoji="1" lang="en-US" altLang="ja-JP" sz="1000" b="0" i="0" baseline="0">
              <a:solidFill>
                <a:schemeClr val="tx1"/>
              </a:solidFill>
              <a:effectLst/>
              <a:latin typeface="+mn-lt"/>
              <a:ea typeface="+mn-ea"/>
              <a:cs typeface="+mn-cs"/>
            </a:rPr>
            <a:t>22.2</a:t>
          </a:r>
          <a:r>
            <a:rPr kumimoji="1" lang="ja-JP" altLang="ja-JP" sz="1000" b="0" i="0" baseline="0">
              <a:solidFill>
                <a:schemeClr val="tx1"/>
              </a:solidFill>
              <a:effectLst/>
              <a:latin typeface="+mn-lt"/>
              <a:ea typeface="+mn-ea"/>
              <a:cs typeface="+mn-cs"/>
            </a:rPr>
            <a:t>億円となり、前年度と比較して約</a:t>
          </a:r>
          <a:r>
            <a:rPr kumimoji="1" lang="en-US" altLang="ja-JP" sz="1000" b="0" i="0" baseline="0">
              <a:solidFill>
                <a:schemeClr val="tx1"/>
              </a:solidFill>
              <a:effectLst/>
              <a:latin typeface="+mn-lt"/>
              <a:ea typeface="+mn-ea"/>
              <a:cs typeface="+mn-cs"/>
            </a:rPr>
            <a:t>0.7</a:t>
          </a:r>
          <a:r>
            <a:rPr kumimoji="1" lang="ja-JP" altLang="ja-JP" sz="1000" b="0" i="0" baseline="0">
              <a:solidFill>
                <a:schemeClr val="tx1"/>
              </a:solidFill>
              <a:effectLst/>
              <a:latin typeface="+mn-lt"/>
              <a:ea typeface="+mn-ea"/>
              <a:cs typeface="+mn-cs"/>
            </a:rPr>
            <a:t>億円の減少となった</a:t>
          </a:r>
          <a:r>
            <a:rPr kumimoji="1" lang="ja-JP" altLang="ja-JP" sz="1000" b="0" i="0" baseline="0">
              <a:solidFill>
                <a:schemeClr val="tx1"/>
              </a:solidFill>
              <a:effectLst/>
              <a:latin typeface="+mn-lt"/>
              <a:ea typeface="+mn-ea"/>
              <a:cs typeface="+mn-cs"/>
            </a:rPr>
            <a:t>。</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・当初予算編成においては、例年、財政調整基金を取り崩して予算編成を行っており、令和６</a:t>
          </a:r>
          <a:r>
            <a:rPr kumimoji="1" lang="ja-JP" altLang="ja-JP" sz="1000" b="0" i="0" baseline="0">
              <a:solidFill>
                <a:schemeClr val="tx1"/>
              </a:solidFill>
              <a:effectLst/>
              <a:latin typeface="+mn-lt"/>
              <a:ea typeface="+mn-ea"/>
              <a:cs typeface="+mn-cs"/>
            </a:rPr>
            <a:t>年度</a:t>
          </a:r>
          <a:r>
            <a:rPr kumimoji="1" lang="ja-JP" altLang="en-US" sz="1000" b="0" i="0" baseline="0">
              <a:solidFill>
                <a:schemeClr val="tx1"/>
              </a:solidFill>
              <a:effectLst/>
              <a:latin typeface="+mn-lt"/>
              <a:ea typeface="+mn-ea"/>
              <a:cs typeface="+mn-cs"/>
            </a:rPr>
            <a:t>は</a:t>
          </a:r>
          <a:r>
            <a:rPr kumimoji="1" lang="ja-JP" altLang="ja-JP" sz="1000" b="0" i="0" baseline="0">
              <a:solidFill>
                <a:schemeClr val="tx1"/>
              </a:solidFill>
              <a:effectLst/>
              <a:latin typeface="+mn-lt"/>
              <a:ea typeface="+mn-ea"/>
              <a:cs typeface="+mn-cs"/>
            </a:rPr>
            <a:t>前年度より約</a:t>
          </a:r>
          <a:r>
            <a:rPr kumimoji="1" lang="en-US" altLang="ja-JP" sz="1000" b="0" i="0" baseline="0">
              <a:solidFill>
                <a:schemeClr val="tx1"/>
              </a:solidFill>
              <a:effectLst/>
              <a:latin typeface="+mn-lt"/>
              <a:ea typeface="+mn-ea"/>
              <a:cs typeface="+mn-cs"/>
            </a:rPr>
            <a:t>0.1</a:t>
          </a:r>
          <a:r>
            <a:rPr kumimoji="1" lang="ja-JP" altLang="ja-JP" sz="1000" b="0" i="0" baseline="0">
              <a:solidFill>
                <a:schemeClr val="tx1"/>
              </a:solidFill>
              <a:effectLst/>
              <a:latin typeface="+mn-lt"/>
              <a:ea typeface="+mn-ea"/>
              <a:cs typeface="+mn-cs"/>
            </a:rPr>
            <a:t>億円</a:t>
          </a:r>
          <a:r>
            <a:rPr kumimoji="1" lang="ja-JP" altLang="en-US" sz="1000" b="0" i="0" baseline="0">
              <a:solidFill>
                <a:schemeClr val="tx1"/>
              </a:solidFill>
              <a:effectLst/>
              <a:latin typeface="+mn-lt"/>
              <a:ea typeface="+mn-ea"/>
              <a:cs typeface="+mn-cs"/>
            </a:rPr>
            <a:t>増額し、</a:t>
          </a:r>
          <a:r>
            <a:rPr kumimoji="1" lang="ja-JP" altLang="ja-JP" sz="1000" b="0" i="0" baseline="0">
              <a:solidFill>
                <a:schemeClr val="tx1"/>
              </a:solidFill>
              <a:effectLst/>
              <a:latin typeface="+mn-lt"/>
              <a:ea typeface="+mn-ea"/>
              <a:cs typeface="+mn-cs"/>
            </a:rPr>
            <a:t>約</a:t>
          </a:r>
          <a:r>
            <a:rPr kumimoji="1" lang="en-US" altLang="ja-JP" sz="1000" b="0" i="0" baseline="0">
              <a:solidFill>
                <a:schemeClr val="tx1"/>
              </a:solidFill>
              <a:effectLst/>
              <a:latin typeface="+mn-lt"/>
              <a:ea typeface="+mn-ea"/>
              <a:cs typeface="+mn-cs"/>
            </a:rPr>
            <a:t>2.6</a:t>
          </a:r>
          <a:r>
            <a:rPr kumimoji="1" lang="ja-JP" altLang="ja-JP" sz="1000" b="0" i="0" baseline="0">
              <a:solidFill>
                <a:schemeClr val="tx1"/>
              </a:solidFill>
              <a:effectLst/>
              <a:latin typeface="+mn-lt"/>
              <a:ea typeface="+mn-ea"/>
              <a:cs typeface="+mn-cs"/>
            </a:rPr>
            <a:t>億円</a:t>
          </a:r>
          <a:r>
            <a:rPr kumimoji="1" lang="ja-JP" altLang="en-US" sz="1000" b="0" i="0" baseline="0">
              <a:solidFill>
                <a:schemeClr val="tx1"/>
              </a:solidFill>
              <a:effectLst/>
              <a:latin typeface="+mn-lt"/>
              <a:ea typeface="+mn-ea"/>
              <a:cs typeface="+mn-cs"/>
            </a:rPr>
            <a:t>を取り崩し</a:t>
          </a:r>
          <a:r>
            <a:rPr kumimoji="1" lang="ja-JP" altLang="en-US" sz="1000" b="0" i="0" baseline="0">
              <a:solidFill>
                <a:schemeClr val="tx1"/>
              </a:solidFill>
              <a:effectLst/>
              <a:latin typeface="+mn-lt"/>
              <a:ea typeface="+mn-ea"/>
              <a:cs typeface="+mn-cs"/>
            </a:rPr>
            <a:t>て</a:t>
          </a:r>
          <a:r>
            <a:rPr kumimoji="1" lang="ja-JP" altLang="ja-JP" sz="1000" b="0" i="0" baseline="0">
              <a:solidFill>
                <a:schemeClr val="tx1"/>
              </a:solidFill>
              <a:effectLst/>
              <a:latin typeface="+mn-lt"/>
              <a:ea typeface="+mn-ea"/>
              <a:cs typeface="+mn-cs"/>
            </a:rPr>
            <a:t>の編成となった。決算においては、</a:t>
          </a:r>
          <a:r>
            <a:rPr kumimoji="1" lang="ja-JP" altLang="ja-JP" sz="1000" b="0" i="0" baseline="0">
              <a:solidFill>
                <a:schemeClr val="tx1"/>
              </a:solidFill>
              <a:effectLst/>
              <a:latin typeface="+mn-lt"/>
              <a:ea typeface="+mn-ea"/>
              <a:cs typeface="+mn-cs"/>
            </a:rPr>
            <a:t>取崩額は</a:t>
          </a:r>
          <a:r>
            <a:rPr kumimoji="1" lang="ja-JP" altLang="ja-JP" sz="1000" b="0" i="0" baseline="0">
              <a:solidFill>
                <a:schemeClr val="tx1"/>
              </a:solidFill>
              <a:effectLst/>
              <a:latin typeface="+mn-lt"/>
              <a:ea typeface="+mn-ea"/>
              <a:cs typeface="+mn-cs"/>
            </a:rPr>
            <a:t>貨客船の長期運休対策など不測の事態に対応するための財源として活用した結果、</a:t>
          </a:r>
          <a:r>
            <a:rPr kumimoji="1" lang="ja-JP" altLang="ja-JP" sz="1000" b="0" i="0" baseline="0">
              <a:solidFill>
                <a:schemeClr val="tx1"/>
              </a:solidFill>
              <a:effectLst/>
              <a:latin typeface="+mn-lt"/>
              <a:ea typeface="+mn-ea"/>
              <a:cs typeface="+mn-cs"/>
            </a:rPr>
            <a:t>約</a:t>
          </a:r>
          <a:r>
            <a:rPr kumimoji="1" lang="en-US" altLang="ja-JP" sz="1000" b="0" i="0" baseline="0">
              <a:solidFill>
                <a:schemeClr val="tx1"/>
              </a:solidFill>
              <a:effectLst/>
              <a:latin typeface="+mn-lt"/>
              <a:ea typeface="+mn-ea"/>
              <a:cs typeface="+mn-cs"/>
            </a:rPr>
            <a:t>0.6</a:t>
          </a:r>
          <a:r>
            <a:rPr kumimoji="1" lang="ja-JP" altLang="ja-JP" sz="1000" b="0" i="0" baseline="0">
              <a:solidFill>
                <a:schemeClr val="tx1"/>
              </a:solidFill>
              <a:effectLst/>
              <a:latin typeface="+mn-lt"/>
              <a:ea typeface="+mn-ea"/>
              <a:cs typeface="+mn-cs"/>
            </a:rPr>
            <a:t>億円増額し約3.2</a:t>
          </a:r>
          <a:r>
            <a:rPr kumimoji="1" lang="ja-JP" altLang="ja-JP" sz="1000" b="0" i="0" baseline="0">
              <a:solidFill>
                <a:schemeClr val="tx1"/>
              </a:solidFill>
              <a:effectLst/>
              <a:latin typeface="+mn-lt"/>
              <a:ea typeface="+mn-ea"/>
              <a:cs typeface="+mn-cs"/>
            </a:rPr>
            <a:t>億円となった。一方、</a:t>
          </a:r>
          <a:r>
            <a:rPr kumimoji="1" lang="ja-JP" altLang="ja-JP" sz="1000" b="0" i="0" baseline="0">
              <a:solidFill>
                <a:schemeClr val="tx1"/>
              </a:solidFill>
              <a:effectLst/>
              <a:latin typeface="+mn-lt"/>
              <a:ea typeface="+mn-ea"/>
              <a:cs typeface="+mn-cs"/>
            </a:rPr>
            <a:t>積立金は決算剰余金を中心とした約2.5</a:t>
          </a:r>
          <a:r>
            <a:rPr kumimoji="1" lang="ja-JP" altLang="ja-JP" sz="1000" b="0" i="0" baseline="0">
              <a:solidFill>
                <a:schemeClr val="tx1"/>
              </a:solidFill>
              <a:effectLst/>
              <a:latin typeface="+mn-lt"/>
              <a:ea typeface="+mn-ea"/>
              <a:cs typeface="+mn-cs"/>
            </a:rPr>
            <a:t>億円にとどまったことから、結果として</a:t>
          </a:r>
          <a:r>
            <a:rPr kumimoji="1" lang="ja-JP" altLang="ja-JP" sz="1000" b="0" i="0" baseline="0">
              <a:solidFill>
                <a:schemeClr val="tx1"/>
              </a:solidFill>
              <a:effectLst/>
              <a:latin typeface="+mn-lt"/>
              <a:ea typeface="+mn-ea"/>
              <a:cs typeface="+mn-cs"/>
            </a:rPr>
            <a:t>基金総額は約0.7</a:t>
          </a:r>
          <a:r>
            <a:rPr kumimoji="1" lang="ja-JP" altLang="ja-JP" sz="1000" b="0" i="0" baseline="0">
              <a:solidFill>
                <a:schemeClr val="tx1"/>
              </a:solidFill>
              <a:effectLst/>
              <a:latin typeface="+mn-lt"/>
              <a:ea typeface="+mn-ea"/>
              <a:cs typeface="+mn-cs"/>
            </a:rPr>
            <a:t>億円の減少となった。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pPr eaLnBrk="1" fontAlgn="auto" latinLnBrk="0" hangingPunct="1"/>
          <a:r>
            <a:rPr kumimoji="1" lang="ja-JP" altLang="ja-JP" sz="1000" b="0" i="0" baseline="0">
              <a:solidFill>
                <a:schemeClr val="tx1"/>
              </a:solidFill>
              <a:effectLst/>
              <a:latin typeface="+mn-lt"/>
              <a:ea typeface="+mn-ea"/>
              <a:cs typeface="+mn-cs"/>
            </a:rPr>
            <a:t>・</a:t>
          </a:r>
          <a:r>
            <a:rPr kumimoji="1" lang="ja-JP" altLang="en-US" sz="1000" b="0" i="0" baseline="0">
              <a:solidFill>
                <a:schemeClr val="tx1"/>
              </a:solidFill>
              <a:effectLst/>
              <a:latin typeface="+mn-lt"/>
              <a:ea typeface="+mn-ea"/>
              <a:cs typeface="+mn-cs"/>
            </a:rPr>
            <a:t>原材料や燃油の価格高騰などにより各種</a:t>
          </a:r>
          <a:r>
            <a:rPr kumimoji="1" lang="ja-JP" altLang="ja-JP" sz="1000" b="0" i="0" baseline="0">
              <a:solidFill>
                <a:schemeClr val="tx1"/>
              </a:solidFill>
              <a:effectLst/>
              <a:latin typeface="+mn-lt"/>
              <a:ea typeface="+mn-ea"/>
              <a:cs typeface="+mn-cs"/>
            </a:rPr>
            <a:t>産業を取り巻く環境は依然として厳しい状況にある。また、</a:t>
          </a:r>
          <a:r>
            <a:rPr kumimoji="1" lang="ja-JP" altLang="ja-JP" sz="1000" b="0" i="0" baseline="0">
              <a:solidFill>
                <a:schemeClr val="tx1"/>
              </a:solidFill>
              <a:effectLst/>
              <a:latin typeface="+mn-lt"/>
              <a:ea typeface="+mn-ea"/>
              <a:cs typeface="+mn-cs"/>
            </a:rPr>
            <a:t>人口減少や少子高齢化の進行に伴い、扶助費や補助費などの経常経費の増加も見込まれている。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こうした状況を踏まえると、年度間の財源の不均衡を調整する財政調整基金の役割は今後も重要となる。年度間における住民サービスの不均衡を生じさせないよう、これまで同様に歳入確保と歳出削減に努めるとともに、概ね</a:t>
          </a:r>
          <a:r>
            <a:rPr kumimoji="1" lang="en-US" altLang="ja-JP" sz="1000" b="0" i="0" baseline="0">
              <a:solidFill>
                <a:schemeClr val="tx1"/>
              </a:solidFill>
              <a:effectLst/>
              <a:latin typeface="+mn-lt"/>
              <a:ea typeface="+mn-ea"/>
              <a:cs typeface="+mn-cs"/>
            </a:rPr>
            <a:t>20</a:t>
          </a:r>
          <a:r>
            <a:rPr kumimoji="1" lang="ja-JP" altLang="ja-JP" sz="1000" b="0" i="0" baseline="0">
              <a:solidFill>
                <a:schemeClr val="tx1"/>
              </a:solidFill>
              <a:effectLst/>
              <a:latin typeface="+mn-lt"/>
              <a:ea typeface="+mn-ea"/>
              <a:cs typeface="+mn-cs"/>
            </a:rPr>
            <a:t>億円程度</a:t>
          </a:r>
          <a:r>
            <a:rPr kumimoji="1" lang="ja-JP" altLang="en-US" sz="1000" b="0" i="0" baseline="0">
              <a:solidFill>
                <a:schemeClr val="tx1"/>
              </a:solidFill>
              <a:effectLst/>
              <a:latin typeface="+mn-ea"/>
              <a:ea typeface="+mn-ea"/>
              <a:cs typeface="+mn-cs"/>
            </a:rPr>
            <a:t>（</a:t>
          </a:r>
          <a:r>
            <a:rPr kumimoji="1" lang="en-US" altLang="ja-JP" sz="1000" b="0" i="0" baseline="0">
              <a:solidFill>
                <a:schemeClr val="tx1"/>
              </a:solidFill>
              <a:effectLst/>
              <a:latin typeface="+mn-ea"/>
              <a:ea typeface="+mn-ea"/>
              <a:cs typeface="+mn-cs"/>
            </a:rPr>
            <a:t>(</a:t>
          </a:r>
          <a:r>
            <a:rPr kumimoji="1" lang="ja-JP" altLang="en-US" sz="1000" b="0" i="0" baseline="0">
              <a:solidFill>
                <a:schemeClr val="tx1"/>
              </a:solidFill>
              <a:effectLst/>
              <a:latin typeface="+mn-ea"/>
              <a:ea typeface="+mn-ea"/>
              <a:cs typeface="+mn-cs"/>
            </a:rPr>
            <a:t>標準財政規模</a:t>
          </a:r>
          <a:r>
            <a:rPr kumimoji="1" lang="en-US" altLang="ja-JP" sz="1000" b="0" i="0" baseline="0">
              <a:solidFill>
                <a:schemeClr val="tx1"/>
              </a:solidFill>
              <a:effectLst/>
              <a:latin typeface="+mn-ea"/>
              <a:ea typeface="+mn-ea"/>
              <a:cs typeface="+mn-cs"/>
            </a:rPr>
            <a:t>×5</a:t>
          </a:r>
          <a:r>
            <a:rPr kumimoji="1" lang="ja-JP" altLang="en-US" sz="1000" b="0" i="0" baseline="0">
              <a:solidFill>
                <a:schemeClr val="tx1"/>
              </a:solidFill>
              <a:effectLst/>
              <a:latin typeface="+mn-ea"/>
              <a:ea typeface="+mn-ea"/>
              <a:cs typeface="+mn-cs"/>
            </a:rPr>
            <a:t>％</a:t>
          </a:r>
          <a:r>
            <a:rPr kumimoji="1" lang="en-US" altLang="ja-JP" sz="1000" b="0" i="0" baseline="0">
              <a:solidFill>
                <a:schemeClr val="tx1"/>
              </a:solidFill>
              <a:effectLst/>
              <a:latin typeface="+mn-ea"/>
              <a:ea typeface="+mn-ea"/>
              <a:cs typeface="+mn-cs"/>
            </a:rPr>
            <a:t>)+(12,000</a:t>
          </a:r>
          <a:r>
            <a:rPr kumimoji="1" lang="ja-JP" altLang="en-US" sz="1000" b="0" i="0" baseline="0">
              <a:solidFill>
                <a:schemeClr val="tx1"/>
              </a:solidFill>
              <a:effectLst/>
              <a:latin typeface="+mn-ea"/>
              <a:ea typeface="+mn-ea"/>
              <a:cs typeface="+mn-cs"/>
            </a:rPr>
            <a:t>人</a:t>
          </a:r>
          <a:r>
            <a:rPr kumimoji="1" lang="en-US" altLang="ja-JP" sz="1000" b="0" i="0" baseline="0">
              <a:solidFill>
                <a:schemeClr val="tx1"/>
              </a:solidFill>
              <a:effectLst/>
              <a:latin typeface="+mn-ea"/>
              <a:ea typeface="+mn-ea"/>
              <a:cs typeface="+mn-cs"/>
            </a:rPr>
            <a:t>×150</a:t>
          </a:r>
          <a:r>
            <a:rPr kumimoji="1" lang="ja-JP" altLang="en-US" sz="1000" b="0" i="0" baseline="0">
              <a:solidFill>
                <a:schemeClr val="tx1"/>
              </a:solidFill>
              <a:effectLst/>
              <a:latin typeface="+mn-ea"/>
              <a:ea typeface="+mn-ea"/>
              <a:cs typeface="+mn-cs"/>
            </a:rPr>
            <a:t>千円</a:t>
          </a:r>
          <a:r>
            <a:rPr kumimoji="1" lang="en-US" altLang="ja-JP" sz="1000" b="0" i="0" baseline="0">
              <a:solidFill>
                <a:schemeClr val="tx1"/>
              </a:solidFill>
              <a:effectLst/>
              <a:latin typeface="+mn-ea"/>
              <a:ea typeface="+mn-ea"/>
              <a:cs typeface="+mn-cs"/>
            </a:rPr>
            <a:t>)</a:t>
          </a:r>
          <a:r>
            <a:rPr kumimoji="1" lang="ja-JP" altLang="en-US" sz="1000" b="0" i="0" baseline="0">
              <a:solidFill>
                <a:schemeClr val="tx1"/>
              </a:solidFill>
              <a:effectLst/>
              <a:latin typeface="+mn-ea"/>
              <a:ea typeface="+mn-ea"/>
              <a:cs typeface="+mn-cs"/>
            </a:rPr>
            <a:t>）</a:t>
          </a:r>
          <a:r>
            <a:rPr kumimoji="1" lang="ja-JP" altLang="ja-JP" sz="1000" b="0" i="0" baseline="0">
              <a:solidFill>
                <a:schemeClr val="tx1"/>
              </a:solidFill>
              <a:effectLst/>
              <a:latin typeface="+mn-ea"/>
              <a:ea typeface="+mn-ea"/>
              <a:cs typeface="+mn-cs"/>
            </a:rPr>
            <a:t>の残高</a:t>
          </a:r>
          <a:r>
            <a:rPr kumimoji="1" lang="ja-JP" altLang="ja-JP" sz="1000" b="0" i="0" baseline="0">
              <a:solidFill>
                <a:schemeClr val="tx1"/>
              </a:solidFill>
              <a:effectLst/>
              <a:latin typeface="+mn-lt"/>
              <a:ea typeface="+mn-ea"/>
              <a:cs typeface="+mn-cs"/>
            </a:rPr>
            <a:t>を目安として確保しながら、安定した行財政運営に努めることとする。</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・基金残高は標準財政規模の35.0</a:t>
          </a:r>
          <a:r>
            <a:rPr kumimoji="1" lang="ja-JP" altLang="ja-JP" sz="1000" b="0" i="0" baseline="0">
              <a:solidFill>
                <a:schemeClr val="tx1"/>
              </a:solidFill>
              <a:effectLst/>
              <a:latin typeface="+mn-lt"/>
              <a:ea typeface="+mn-ea"/>
              <a:cs typeface="+mn-cs"/>
            </a:rPr>
            <a:t>％となり、昨年度と比較して1.6</a:t>
          </a:r>
          <a:r>
            <a:rPr kumimoji="1" lang="ja-JP" altLang="ja-JP" sz="1000" b="0" i="0" baseline="0">
              <a:solidFill>
                <a:schemeClr val="tx1"/>
              </a:solidFill>
              <a:effectLst/>
              <a:latin typeface="+mn-lt"/>
              <a:ea typeface="+mn-ea"/>
              <a:cs typeface="+mn-cs"/>
            </a:rPr>
            <a:t>ポイント減少した</a:t>
          </a:r>
          <a:r>
            <a:rPr kumimoji="1" lang="ja-JP" altLang="ja-JP" sz="1000" b="0" i="0" baseline="0">
              <a:solidFill>
                <a:schemeClr val="tx1"/>
              </a:solidFill>
              <a:effectLst/>
              <a:latin typeface="+mn-lt"/>
              <a:ea typeface="+mn-ea"/>
              <a:cs typeface="+mn-cs"/>
            </a:rPr>
            <a:t>。合併以降、財政健全化を最優先に取り組んできたところであるが、今後は多様化・複雑化する住民ニーズを的確に捉えた</a:t>
          </a:r>
          <a:r>
            <a:rPr kumimoji="1" lang="ja-JP" altLang="ja-JP" sz="1000" b="0" i="0" baseline="0">
              <a:solidFill>
                <a:schemeClr val="tx1"/>
              </a:solidFill>
              <a:effectLst/>
              <a:latin typeface="+mn-lt"/>
              <a:ea typeface="+mn-ea"/>
              <a:cs typeface="+mn-cs"/>
            </a:rPr>
            <a:t>行政サービスの提供や、時代の変化に対応した施策の展開を図り、町民にとって住みよいまちづくりに努めていく。</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・令和６</a:t>
          </a:r>
          <a:r>
            <a:rPr kumimoji="1" lang="ja-JP" altLang="ja-JP" sz="1000" b="0" i="0" baseline="0">
              <a:solidFill>
                <a:schemeClr val="tx1"/>
              </a:solidFill>
              <a:effectLst/>
              <a:latin typeface="+mn-lt"/>
              <a:ea typeface="+mn-ea"/>
              <a:cs typeface="+mn-cs"/>
            </a:rPr>
            <a:t>年度末の基金残高は約4.3</a:t>
          </a:r>
          <a:r>
            <a:rPr kumimoji="1" lang="ja-JP" altLang="ja-JP" sz="1000" b="0" i="0" baseline="0">
              <a:solidFill>
                <a:schemeClr val="tx1"/>
              </a:solidFill>
              <a:effectLst/>
              <a:latin typeface="+mn-lt"/>
              <a:ea typeface="+mn-ea"/>
              <a:cs typeface="+mn-cs"/>
            </a:rPr>
            <a:t>億円となり、前年度と比較して</a:t>
          </a:r>
          <a:r>
            <a:rPr kumimoji="1" lang="ja-JP" altLang="en-US" sz="1000" b="0" i="0" baseline="0">
              <a:solidFill>
                <a:schemeClr val="tx1"/>
              </a:solidFill>
              <a:effectLst/>
              <a:latin typeface="+mn-lt"/>
              <a:ea typeface="+mn-ea"/>
              <a:cs typeface="+mn-cs"/>
            </a:rPr>
            <a:t>約</a:t>
          </a:r>
          <a:r>
            <a:rPr kumimoji="1" lang="en-US" altLang="ja-JP" sz="1000" b="0" i="0" baseline="0">
              <a:solidFill>
                <a:schemeClr val="tx1"/>
              </a:solidFill>
              <a:effectLst/>
              <a:latin typeface="+mn-lt"/>
              <a:ea typeface="+mn-ea"/>
              <a:cs typeface="+mn-cs"/>
            </a:rPr>
            <a:t>0.3</a:t>
          </a:r>
          <a:r>
            <a:rPr kumimoji="1" lang="ja-JP" altLang="en-US" sz="1000" b="0" i="0" baseline="0">
              <a:solidFill>
                <a:schemeClr val="tx1"/>
              </a:solidFill>
              <a:effectLst/>
              <a:latin typeface="+mn-lt"/>
              <a:ea typeface="+mn-ea"/>
              <a:cs typeface="+mn-cs"/>
            </a:rPr>
            <a:t>億円増加となった</a:t>
          </a:r>
          <a:r>
            <a:rPr kumimoji="1" lang="ja-JP" altLang="ja-JP" sz="1000" b="0" i="0" baseline="0">
              <a:solidFill>
                <a:schemeClr val="tx1"/>
              </a:solidFill>
              <a:effectLst/>
              <a:latin typeface="+mn-lt"/>
              <a:ea typeface="+mn-ea"/>
              <a:cs typeface="+mn-cs"/>
            </a:rPr>
            <a:t>。増加要因は、令和６年度普通交付税の追加交付に係る臨時財政対策債償還基金費を基金に積み立てたことによるものである。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ja-JP" sz="1000" b="0" i="0" baseline="0">
              <a:solidFill>
                <a:schemeClr val="tx1"/>
              </a:solidFill>
              <a:effectLst/>
              <a:latin typeface="+mn-lt"/>
              <a:ea typeface="+mn-ea"/>
              <a:cs typeface="+mn-cs"/>
            </a:rPr>
            <a:t>・平成</a:t>
          </a:r>
          <a:r>
            <a:rPr kumimoji="1" lang="en-US" altLang="ja-JP" sz="1000" b="0" i="0" baseline="0">
              <a:solidFill>
                <a:schemeClr val="tx1"/>
              </a:solidFill>
              <a:effectLst/>
              <a:latin typeface="+mn-lt"/>
              <a:ea typeface="+mn-ea"/>
              <a:cs typeface="+mn-cs"/>
            </a:rPr>
            <a:t>19</a:t>
          </a:r>
          <a:r>
            <a:rPr kumimoji="1" lang="ja-JP" altLang="ja-JP" sz="1000" b="0" i="0" baseline="0">
              <a:solidFill>
                <a:schemeClr val="tx1"/>
              </a:solidFill>
              <a:effectLst/>
              <a:latin typeface="+mn-lt"/>
              <a:ea typeface="+mn-ea"/>
              <a:cs typeface="+mn-cs"/>
            </a:rPr>
            <a:t>年</a:t>
          </a:r>
          <a:r>
            <a:rPr kumimoji="1" lang="en-US" altLang="ja-JP" sz="1000" b="0" i="0" baseline="0">
              <a:solidFill>
                <a:schemeClr val="tx1"/>
              </a:solidFill>
              <a:effectLst/>
              <a:latin typeface="+mn-lt"/>
              <a:ea typeface="+mn-ea"/>
              <a:cs typeface="+mn-cs"/>
            </a:rPr>
            <a:t>10</a:t>
          </a:r>
          <a:r>
            <a:rPr kumimoji="1" lang="ja-JP" altLang="ja-JP" sz="1000" b="0" i="0" baseline="0">
              <a:solidFill>
                <a:schemeClr val="tx1"/>
              </a:solidFill>
              <a:effectLst/>
              <a:latin typeface="+mn-lt"/>
              <a:ea typeface="+mn-ea"/>
              <a:cs typeface="+mn-cs"/>
            </a:rPr>
            <a:t>月の合併以降、事業の厳選などにより地方債残高の削減及び公債費の抑制に努めてきたところである。また、事業実施に伴う起債についても、辺地対策事業債や過疎対策事業債など交付税措置のある地方債を中心に活用しており、今後も同様の方針のもと取り組んでいく。</a:t>
          </a:r>
          <a:endParaRPr lang="ja-JP" altLang="ja-JP" sz="1000">
            <a:solidFill>
              <a:schemeClr val="tx1"/>
            </a:solidFill>
            <a:effectLst/>
          </a:endParaRPr>
        </a:p>
        <a:p>
          <a:r>
            <a:rPr kumimoji="1" lang="ja-JP" altLang="ja-JP" sz="1000" b="0" i="0" baseline="0">
              <a:solidFill>
                <a:schemeClr val="tx1"/>
              </a:solidFill>
              <a:effectLst/>
              <a:latin typeface="+mn-lt"/>
              <a:ea typeface="+mn-ea"/>
              <a:cs typeface="+mn-cs"/>
            </a:rPr>
            <a:t>・公債費の償還については、公的資金による借入れが中心であることから金利変動などのリスクは比較的小さく、また、平成</a:t>
          </a:r>
          <a:r>
            <a:rPr kumimoji="1" lang="en-US" altLang="ja-JP" sz="1000" b="0" i="0" baseline="0">
              <a:solidFill>
                <a:schemeClr val="tx1"/>
              </a:solidFill>
              <a:effectLst/>
              <a:latin typeface="+mn-lt"/>
              <a:ea typeface="+mn-ea"/>
              <a:cs typeface="+mn-cs"/>
            </a:rPr>
            <a:t>20</a:t>
          </a:r>
          <a:r>
            <a:rPr kumimoji="1" lang="ja-JP" altLang="ja-JP" sz="1000" b="0" i="0" baseline="0">
              <a:solidFill>
                <a:schemeClr val="tx1"/>
              </a:solidFill>
              <a:effectLst/>
              <a:latin typeface="+mn-lt"/>
              <a:ea typeface="+mn-ea"/>
              <a:cs typeface="+mn-cs"/>
            </a:rPr>
            <a:t>年度をピークとして年々減少傾向にある。満期一括償還方式による借入れを行っていない現状を踏まえ、減債基金については毎年度３</a:t>
          </a:r>
          <a:r>
            <a:rPr kumimoji="1" lang="ja-JP" altLang="ja-JP" sz="1000" b="0" i="0" baseline="0">
              <a:solidFill>
                <a:schemeClr val="tx1"/>
              </a:solidFill>
              <a:effectLst/>
              <a:latin typeface="+mn-lt"/>
              <a:ea typeface="+mn-ea"/>
              <a:cs typeface="+mn-cs"/>
            </a:rPr>
            <a:t>億円程度（標準財政規模の５％）の残高を確保することを基本とし、公債費負担の平準化や過度な後年度負担とならないよう、必要に応じて繰上償還の実施についても検討する。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3640" cy="253365"/>
    <xdr:sp macro="" textlink="">
      <xdr:nvSpPr>
        <xdr:cNvPr id="29" name="テキスト ボックス 28"/>
        <xdr:cNvSpPr txBox="1"/>
      </xdr:nvSpPr>
      <xdr:spPr>
        <a:xfrm>
          <a:off x="699135" y="2943225"/>
          <a:ext cx="8803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1195" cy="253365"/>
    <xdr:sp macro="" textlink="">
      <xdr:nvSpPr>
        <xdr:cNvPr id="30" name="テキスト ボックス 29"/>
        <xdr:cNvSpPr txBox="1"/>
      </xdr:nvSpPr>
      <xdr:spPr>
        <a:xfrm>
          <a:off x="699135" y="3190875"/>
          <a:ext cx="57511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7915" cy="245745"/>
    <xdr:sp macro="" textlink="">
      <xdr:nvSpPr>
        <xdr:cNvPr id="31" name="テキスト ボックス 30"/>
        <xdr:cNvSpPr txBox="1"/>
      </xdr:nvSpPr>
      <xdr:spPr>
        <a:xfrm>
          <a:off x="699135" y="3439795"/>
          <a:ext cx="87179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760" cy="253365"/>
    <xdr:sp macro="" textlink="">
      <xdr:nvSpPr>
        <xdr:cNvPr id="32" name="テキスト ボックス 31"/>
        <xdr:cNvSpPr txBox="1"/>
      </xdr:nvSpPr>
      <xdr:spPr>
        <a:xfrm>
          <a:off x="699135" y="3688080"/>
          <a:ext cx="59537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8795" cy="253365"/>
    <xdr:sp macro="" textlink="">
      <xdr:nvSpPr>
        <xdr:cNvPr id="33" name="テキスト ボックス 32"/>
        <xdr:cNvSpPr txBox="1"/>
      </xdr:nvSpPr>
      <xdr:spPr>
        <a:xfrm>
          <a:off x="699135" y="3936365"/>
          <a:ext cx="81387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2205" cy="408305"/>
    <xdr:sp macro="" textlink="">
      <xdr:nvSpPr>
        <xdr:cNvPr id="34" name="テキスト ボックス 33"/>
        <xdr:cNvSpPr txBox="1"/>
      </xdr:nvSpPr>
      <xdr:spPr>
        <a:xfrm>
          <a:off x="699135" y="4185285"/>
          <a:ext cx="8752205" cy="408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7165" cy="252095"/>
    <xdr:sp macro="" textlink="">
      <xdr:nvSpPr>
        <xdr:cNvPr id="35" name="テキスト ボックス 34"/>
        <xdr:cNvSpPr txBox="1"/>
      </xdr:nvSpPr>
      <xdr:spPr>
        <a:xfrm>
          <a:off x="699135" y="4432935"/>
          <a:ext cx="1771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4920" cy="302260"/>
    <xdr:sp macro="" textlink="">
      <xdr:nvSpPr>
        <xdr:cNvPr id="37" name="テキスト ボックス 36"/>
        <xdr:cNvSpPr txBox="1"/>
      </xdr:nvSpPr>
      <xdr:spPr>
        <a:xfrm>
          <a:off x="1609090" y="5258435"/>
          <a:ext cx="12649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3380" cy="350520"/>
    <xdr:sp macro="" textlink="">
      <xdr:nvSpPr>
        <xdr:cNvPr id="38" name="テキスト ボックス 37"/>
        <xdr:cNvSpPr txBox="1"/>
      </xdr:nvSpPr>
      <xdr:spPr>
        <a:xfrm>
          <a:off x="286194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0" i="0" baseline="0">
              <a:solidFill>
                <a:srgbClr val="FF0000"/>
              </a:solidFill>
              <a:effectLst/>
              <a:latin typeface="+mn-lt"/>
              <a:ea typeface="+mn-ea"/>
              <a:cs typeface="+mn-cs"/>
            </a:rPr>
            <a:t>　</a:t>
          </a:r>
          <a:r>
            <a:rPr kumimoji="1" lang="ja-JP" altLang="en-US" sz="900" b="0" i="0" baseline="0">
              <a:solidFill>
                <a:schemeClr val="tx1"/>
              </a:solidFill>
              <a:effectLst/>
              <a:latin typeface="+mn-lt"/>
              <a:ea typeface="+mn-ea"/>
              <a:cs typeface="+mn-cs"/>
            </a:rPr>
            <a:t>本町は、人口減少の進行や</a:t>
          </a:r>
          <a:r>
            <a:rPr kumimoji="1" lang="ja-JP" altLang="ja-JP" sz="900" b="0" i="0" baseline="0">
              <a:solidFill>
                <a:schemeClr val="tx1"/>
              </a:solidFill>
              <a:effectLst/>
              <a:latin typeface="+mn-lt"/>
              <a:ea typeface="+mn-ea"/>
              <a:cs typeface="+mn-cs"/>
            </a:rPr>
            <a:t>全国平均を上回る高齢化率（</a:t>
          </a:r>
          <a:r>
            <a:rPr kumimoji="1" lang="ja-JP" altLang="ja-JP" sz="900" b="0" i="0" baseline="0">
              <a:solidFill>
                <a:schemeClr val="tx1"/>
              </a:solidFill>
              <a:effectLst/>
              <a:latin typeface="+mn-ea"/>
              <a:ea typeface="+mn-ea"/>
              <a:cs typeface="+mn-cs"/>
            </a:rPr>
            <a:t>令和７</a:t>
          </a:r>
          <a:r>
            <a:rPr kumimoji="1" lang="ja-JP" altLang="ja-JP" sz="900" b="0" i="0" baseline="0">
              <a:solidFill>
                <a:schemeClr val="tx1"/>
              </a:solidFill>
              <a:effectLst/>
              <a:latin typeface="+mn-ea"/>
              <a:ea typeface="+mn-ea"/>
              <a:cs typeface="+mn-cs"/>
            </a:rPr>
            <a:t>年３</a:t>
          </a:r>
          <a:r>
            <a:rPr kumimoji="1" lang="ja-JP" altLang="ja-JP" sz="900" b="0" i="0" baseline="0">
              <a:solidFill>
                <a:schemeClr val="tx1"/>
              </a:solidFill>
              <a:effectLst/>
              <a:latin typeface="+mn-ea"/>
              <a:ea typeface="+mn-ea"/>
              <a:cs typeface="+mn-cs"/>
            </a:rPr>
            <a:t>月末 </a:t>
          </a:r>
          <a:r>
            <a:rPr kumimoji="1" lang="en-US" altLang="ja-JP" sz="900" b="0" i="0" baseline="0">
              <a:solidFill>
                <a:schemeClr val="tx1"/>
              </a:solidFill>
              <a:effectLst/>
              <a:latin typeface="+mn-ea"/>
              <a:ea typeface="+mn-ea"/>
              <a:cs typeface="+mn-cs"/>
            </a:rPr>
            <a:t>38.91</a:t>
          </a:r>
          <a:r>
            <a:rPr kumimoji="1" lang="ja-JP" altLang="ja-JP" sz="900" b="0" i="0" baseline="0">
              <a:solidFill>
                <a:schemeClr val="tx1"/>
              </a:solidFill>
              <a:effectLst/>
              <a:latin typeface="+mn-ea"/>
              <a:ea typeface="+mn-ea"/>
              <a:cs typeface="+mn-cs"/>
            </a:rPr>
            <a:t>％</a:t>
          </a:r>
          <a:r>
            <a:rPr kumimoji="1" lang="ja-JP" altLang="ja-JP" sz="900" b="0" i="0" baseline="0">
              <a:solidFill>
                <a:schemeClr val="tx1"/>
              </a:solidFill>
              <a:effectLst/>
              <a:latin typeface="+mn-lt"/>
              <a:ea typeface="+mn-ea"/>
              <a:cs typeface="+mn-cs"/>
            </a:rPr>
            <a:t>）に加え、離島という地理的条件により零細企業が多いことなどから財政基盤が弱く、自主財源の確保が難しい状況にある</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また、各種公共事業の財源として辺地対策事業債や過疎対策事業債など交付税措置のある地方債を活用していることから、公債費の割合が高く、基準財政需要額が大きく算定される構造と</a:t>
          </a:r>
          <a:r>
            <a:rPr kumimoji="1" lang="ja-JP" altLang="ja-JP" sz="900" b="0" i="0" baseline="0">
              <a:solidFill>
                <a:schemeClr val="tx1"/>
              </a:solidFill>
              <a:effectLst/>
              <a:latin typeface="+mn-lt"/>
              <a:ea typeface="+mn-ea"/>
              <a:cs typeface="+mn-cs"/>
            </a:rPr>
            <a:t>なっている。このことにより、財政力指数は類似団体平均を大きく下回っている。</a:t>
          </a:r>
          <a:endParaRPr kumimoji="1" lang="ja-JP" altLang="en-US" sz="1300">
            <a:solidFill>
              <a:schemeClr val="tx1"/>
            </a:solidFill>
            <a:latin typeface="ＭＳ Ｐゴシック"/>
            <a:ea typeface="ＭＳ Ｐゴシック"/>
          </a:endParaRPr>
        </a:p>
        <a:p>
          <a:r>
            <a:rPr kumimoji="1" lang="ja-JP" altLang="ja-JP" sz="900" b="0" i="0" baseline="0">
              <a:solidFill>
                <a:schemeClr val="tx1"/>
              </a:solidFill>
              <a:effectLst/>
              <a:latin typeface="+mn-lt"/>
              <a:ea typeface="+mn-ea"/>
              <a:cs typeface="+mn-cs"/>
            </a:rPr>
            <a:t>　今後は、適切な職員配置による効率的な組織体制の構築を図るとともに、経常経費の見直し･抑制や投資的事業の厳選、徴収体制の強化による税収確保などに努め、持続可能な財政運営の確保を図っていく。</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46</xdr:row>
      <xdr:rowOff>3175</xdr:rowOff>
    </xdr:from>
    <xdr:to xmlns:xdr="http://schemas.openxmlformats.org/drawingml/2006/spreadsheetDrawing">
      <xdr:col>27</xdr:col>
      <xdr:colOff>184150</xdr:colOff>
      <xdr:row>46</xdr:row>
      <xdr:rowOff>3175</xdr:rowOff>
    </xdr:to>
    <xdr:cxnSp macro="">
      <xdr:nvCxnSpPr>
        <xdr:cNvPr id="50" name="直線コネクタ 49"/>
        <xdr:cNvCxnSpPr/>
      </xdr:nvCxnSpPr>
      <xdr:spPr>
        <a:xfrm>
          <a:off x="699135" y="7714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45</xdr:row>
      <xdr:rowOff>31750</xdr:rowOff>
    </xdr:from>
    <xdr:ext cx="762000" cy="245745"/>
    <xdr:sp macro="" textlink="">
      <xdr:nvSpPr>
        <xdr:cNvPr id="51" name="テキスト ボックス 50"/>
        <xdr:cNvSpPr txBox="1"/>
      </xdr:nvSpPr>
      <xdr:spPr>
        <a:xfrm>
          <a:off x="0" y="75755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43180</xdr:rowOff>
    </xdr:from>
    <xdr:to xmlns:xdr="http://schemas.openxmlformats.org/drawingml/2006/spreadsheetDrawing">
      <xdr:col>27</xdr:col>
      <xdr:colOff>184150</xdr:colOff>
      <xdr:row>44</xdr:row>
      <xdr:rowOff>43180</xdr:rowOff>
    </xdr:to>
    <xdr:cxnSp macro="">
      <xdr:nvCxnSpPr>
        <xdr:cNvPr id="52" name="直線コネクタ 51"/>
        <xdr:cNvCxnSpPr/>
      </xdr:nvCxnSpPr>
      <xdr:spPr>
        <a:xfrm>
          <a:off x="699135" y="7419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72390</xdr:rowOff>
    </xdr:from>
    <xdr:ext cx="762000" cy="245745"/>
    <xdr:sp macro="" textlink="">
      <xdr:nvSpPr>
        <xdr:cNvPr id="53" name="テキスト ボックス 52"/>
        <xdr:cNvSpPr txBox="1"/>
      </xdr:nvSpPr>
      <xdr:spPr>
        <a:xfrm>
          <a:off x="0" y="72809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84455</xdr:rowOff>
    </xdr:from>
    <xdr:to xmlns:xdr="http://schemas.openxmlformats.org/drawingml/2006/spreadsheetDrawing">
      <xdr:col>27</xdr:col>
      <xdr:colOff>184150</xdr:colOff>
      <xdr:row>42</xdr:row>
      <xdr:rowOff>84455</xdr:rowOff>
    </xdr:to>
    <xdr:cxnSp macro="">
      <xdr:nvCxnSpPr>
        <xdr:cNvPr id="54" name="直線コネクタ 53"/>
        <xdr:cNvCxnSpPr/>
      </xdr:nvCxnSpPr>
      <xdr:spPr>
        <a:xfrm>
          <a:off x="699135" y="7125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112395</xdr:rowOff>
    </xdr:from>
    <xdr:ext cx="762000" cy="253365"/>
    <xdr:sp macro="" textlink="">
      <xdr:nvSpPr>
        <xdr:cNvPr id="55" name="テキスト ボックス 54"/>
        <xdr:cNvSpPr txBox="1"/>
      </xdr:nvSpPr>
      <xdr:spPr>
        <a:xfrm>
          <a:off x="0" y="6985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6" name="直線コネクタ 55"/>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7" name="テキスト ボックス 56"/>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164465</xdr:rowOff>
    </xdr:from>
    <xdr:to xmlns:xdr="http://schemas.openxmlformats.org/drawingml/2006/spreadsheetDrawing">
      <xdr:col>27</xdr:col>
      <xdr:colOff>184150</xdr:colOff>
      <xdr:row>38</xdr:row>
      <xdr:rowOff>164465</xdr:rowOff>
    </xdr:to>
    <xdr:cxnSp macro="">
      <xdr:nvCxnSpPr>
        <xdr:cNvPr id="58" name="直線コネクタ 57"/>
        <xdr:cNvCxnSpPr/>
      </xdr:nvCxnSpPr>
      <xdr:spPr>
        <a:xfrm>
          <a:off x="699135" y="6534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25400</xdr:rowOff>
    </xdr:from>
    <xdr:ext cx="762000" cy="253365"/>
    <xdr:sp macro="" textlink="">
      <xdr:nvSpPr>
        <xdr:cNvPr id="59" name="テキスト ボックス 58"/>
        <xdr:cNvSpPr txBox="1"/>
      </xdr:nvSpPr>
      <xdr:spPr>
        <a:xfrm>
          <a:off x="0" y="6395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37465</xdr:rowOff>
    </xdr:from>
    <xdr:to xmlns:xdr="http://schemas.openxmlformats.org/drawingml/2006/spreadsheetDrawing">
      <xdr:col>27</xdr:col>
      <xdr:colOff>184150</xdr:colOff>
      <xdr:row>37</xdr:row>
      <xdr:rowOff>37465</xdr:rowOff>
    </xdr:to>
    <xdr:cxnSp macro="">
      <xdr:nvCxnSpPr>
        <xdr:cNvPr id="60" name="直線コネクタ 59"/>
        <xdr:cNvCxnSpPr/>
      </xdr:nvCxnSpPr>
      <xdr:spPr>
        <a:xfrm>
          <a:off x="699135" y="624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66040</xdr:rowOff>
    </xdr:from>
    <xdr:ext cx="762000" cy="245745"/>
    <xdr:sp macro="" textlink="">
      <xdr:nvSpPr>
        <xdr:cNvPr id="61" name="テキスト ボックス 60"/>
        <xdr:cNvSpPr txBox="1"/>
      </xdr:nvSpPr>
      <xdr:spPr>
        <a:xfrm>
          <a:off x="0" y="61010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77470</xdr:rowOff>
    </xdr:from>
    <xdr:to xmlns:xdr="http://schemas.openxmlformats.org/drawingml/2006/spreadsheetDrawing">
      <xdr:col>27</xdr:col>
      <xdr:colOff>184150</xdr:colOff>
      <xdr:row>35</xdr:row>
      <xdr:rowOff>77470</xdr:rowOff>
    </xdr:to>
    <xdr:cxnSp macro="">
      <xdr:nvCxnSpPr>
        <xdr:cNvPr id="62" name="直線コネクタ 61"/>
        <xdr:cNvCxnSpPr/>
      </xdr:nvCxnSpPr>
      <xdr:spPr>
        <a:xfrm>
          <a:off x="699135" y="5944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106680</xdr:rowOff>
    </xdr:from>
    <xdr:ext cx="762000" cy="245745"/>
    <xdr:sp macro="" textlink="">
      <xdr:nvSpPr>
        <xdr:cNvPr id="63" name="テキスト ボックス 62"/>
        <xdr:cNvSpPr txBox="1"/>
      </xdr:nvSpPr>
      <xdr:spPr>
        <a:xfrm>
          <a:off x="0" y="580644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4" name="直線コネクタ 63"/>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5745"/>
    <xdr:sp macro="" textlink="">
      <xdr:nvSpPr>
        <xdr:cNvPr id="65" name="テキスト ボックス 64"/>
        <xdr:cNvSpPr txBox="1"/>
      </xdr:nvSpPr>
      <xdr:spPr>
        <a:xfrm>
          <a:off x="0" y="55111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6"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57785</xdr:rowOff>
    </xdr:from>
    <xdr:to xmlns:xdr="http://schemas.openxmlformats.org/drawingml/2006/spreadsheetDrawing">
      <xdr:col>23</xdr:col>
      <xdr:colOff>133350</xdr:colOff>
      <xdr:row>44</xdr:row>
      <xdr:rowOff>141605</xdr:rowOff>
    </xdr:to>
    <xdr:cxnSp macro="">
      <xdr:nvCxnSpPr>
        <xdr:cNvPr id="67" name="直線コネクタ 66"/>
        <xdr:cNvCxnSpPr/>
      </xdr:nvCxnSpPr>
      <xdr:spPr>
        <a:xfrm flipV="1">
          <a:off x="4471035" y="6092825"/>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114300</xdr:rowOff>
    </xdr:from>
    <xdr:ext cx="762000" cy="253365"/>
    <xdr:sp macro="" textlink="">
      <xdr:nvSpPr>
        <xdr:cNvPr id="68" name="財政力最小値テキスト"/>
        <xdr:cNvSpPr txBox="1"/>
      </xdr:nvSpPr>
      <xdr:spPr>
        <a:xfrm>
          <a:off x="4538980" y="7490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141605</xdr:rowOff>
    </xdr:from>
    <xdr:to xmlns:xdr="http://schemas.openxmlformats.org/drawingml/2006/spreadsheetDrawing">
      <xdr:col>24</xdr:col>
      <xdr:colOff>12700</xdr:colOff>
      <xdr:row>44</xdr:row>
      <xdr:rowOff>141605</xdr:rowOff>
    </xdr:to>
    <xdr:cxnSp macro="">
      <xdr:nvCxnSpPr>
        <xdr:cNvPr id="69" name="直線コネクタ 68"/>
        <xdr:cNvCxnSpPr/>
      </xdr:nvCxnSpPr>
      <xdr:spPr>
        <a:xfrm>
          <a:off x="4382135" y="751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142240</xdr:rowOff>
    </xdr:from>
    <xdr:ext cx="762000" cy="245745"/>
    <xdr:sp macro="" textlink="">
      <xdr:nvSpPr>
        <xdr:cNvPr id="70" name="財政力最大値テキスト"/>
        <xdr:cNvSpPr txBox="1"/>
      </xdr:nvSpPr>
      <xdr:spPr>
        <a:xfrm>
          <a:off x="4538980" y="58420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57785</xdr:rowOff>
    </xdr:from>
    <xdr:to xmlns:xdr="http://schemas.openxmlformats.org/drawingml/2006/spreadsheetDrawing">
      <xdr:col>24</xdr:col>
      <xdr:colOff>12700</xdr:colOff>
      <xdr:row>36</xdr:row>
      <xdr:rowOff>57785</xdr:rowOff>
    </xdr:to>
    <xdr:cxnSp macro="">
      <xdr:nvCxnSpPr>
        <xdr:cNvPr id="71" name="直線コネクタ 70"/>
        <xdr:cNvCxnSpPr/>
      </xdr:nvCxnSpPr>
      <xdr:spPr>
        <a:xfrm>
          <a:off x="4382135" y="60928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112395</xdr:rowOff>
    </xdr:from>
    <xdr:to xmlns:xdr="http://schemas.openxmlformats.org/drawingml/2006/spreadsheetDrawing">
      <xdr:col>23</xdr:col>
      <xdr:colOff>133350</xdr:colOff>
      <xdr:row>44</xdr:row>
      <xdr:rowOff>112395</xdr:rowOff>
    </xdr:to>
    <xdr:cxnSp macro="">
      <xdr:nvCxnSpPr>
        <xdr:cNvPr id="72" name="直線コネクタ 71"/>
        <xdr:cNvCxnSpPr/>
      </xdr:nvCxnSpPr>
      <xdr:spPr>
        <a:xfrm>
          <a:off x="3716655" y="748855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39370</xdr:rowOff>
    </xdr:from>
    <xdr:ext cx="762000" cy="253365"/>
    <xdr:sp macro="" textlink="">
      <xdr:nvSpPr>
        <xdr:cNvPr id="73" name="財政力平均値テキスト"/>
        <xdr:cNvSpPr txBox="1"/>
      </xdr:nvSpPr>
      <xdr:spPr>
        <a:xfrm>
          <a:off x="4538980" y="70802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23495</xdr:rowOff>
    </xdr:from>
    <xdr:to xmlns:xdr="http://schemas.openxmlformats.org/drawingml/2006/spreadsheetDrawing">
      <xdr:col>23</xdr:col>
      <xdr:colOff>184150</xdr:colOff>
      <xdr:row>43</xdr:row>
      <xdr:rowOff>123190</xdr:rowOff>
    </xdr:to>
    <xdr:sp macro="" textlink="">
      <xdr:nvSpPr>
        <xdr:cNvPr id="74" name="フローチャート: 判断 73"/>
        <xdr:cNvSpPr/>
      </xdr:nvSpPr>
      <xdr:spPr>
        <a:xfrm>
          <a:off x="4420235" y="7232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112395</xdr:rowOff>
    </xdr:from>
    <xdr:to xmlns:xdr="http://schemas.openxmlformats.org/drawingml/2006/spreadsheetDrawing">
      <xdr:col>19</xdr:col>
      <xdr:colOff>133350</xdr:colOff>
      <xdr:row>44</xdr:row>
      <xdr:rowOff>112395</xdr:rowOff>
    </xdr:to>
    <xdr:cxnSp macro="">
      <xdr:nvCxnSpPr>
        <xdr:cNvPr id="75" name="直線コネクタ 74"/>
        <xdr:cNvCxnSpPr/>
      </xdr:nvCxnSpPr>
      <xdr:spPr>
        <a:xfrm>
          <a:off x="2911475" y="74885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33655</xdr:rowOff>
    </xdr:from>
    <xdr:to xmlns:xdr="http://schemas.openxmlformats.org/drawingml/2006/spreadsheetDrawing">
      <xdr:col>19</xdr:col>
      <xdr:colOff>184150</xdr:colOff>
      <xdr:row>43</xdr:row>
      <xdr:rowOff>132715</xdr:rowOff>
    </xdr:to>
    <xdr:sp macro="" textlink="">
      <xdr:nvSpPr>
        <xdr:cNvPr id="76" name="フローチャート: 判断 75"/>
        <xdr:cNvSpPr/>
      </xdr:nvSpPr>
      <xdr:spPr>
        <a:xfrm>
          <a:off x="366585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142875</xdr:rowOff>
    </xdr:from>
    <xdr:ext cx="736600" cy="245745"/>
    <xdr:sp macro="" textlink="">
      <xdr:nvSpPr>
        <xdr:cNvPr id="77" name="テキスト ボックス 76"/>
        <xdr:cNvSpPr txBox="1"/>
      </xdr:nvSpPr>
      <xdr:spPr>
        <a:xfrm>
          <a:off x="3377565" y="701611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102870</xdr:rowOff>
    </xdr:from>
    <xdr:to xmlns:xdr="http://schemas.openxmlformats.org/drawingml/2006/spreadsheetDrawing">
      <xdr:col>15</xdr:col>
      <xdr:colOff>82550</xdr:colOff>
      <xdr:row>44</xdr:row>
      <xdr:rowOff>112395</xdr:rowOff>
    </xdr:to>
    <xdr:cxnSp macro="">
      <xdr:nvCxnSpPr>
        <xdr:cNvPr id="78" name="直線コネクタ 77"/>
        <xdr:cNvCxnSpPr/>
      </xdr:nvCxnSpPr>
      <xdr:spPr>
        <a:xfrm>
          <a:off x="2106295" y="7479030"/>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33655</xdr:rowOff>
    </xdr:from>
    <xdr:to xmlns:xdr="http://schemas.openxmlformats.org/drawingml/2006/spreadsheetDrawing">
      <xdr:col>15</xdr:col>
      <xdr:colOff>133350</xdr:colOff>
      <xdr:row>43</xdr:row>
      <xdr:rowOff>132715</xdr:rowOff>
    </xdr:to>
    <xdr:sp macro="" textlink="">
      <xdr:nvSpPr>
        <xdr:cNvPr id="79" name="フローチャート: 判断 78"/>
        <xdr:cNvSpPr/>
      </xdr:nvSpPr>
      <xdr:spPr>
        <a:xfrm>
          <a:off x="286067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142875</xdr:rowOff>
    </xdr:from>
    <xdr:ext cx="754380" cy="245745"/>
    <xdr:sp macro="" textlink="">
      <xdr:nvSpPr>
        <xdr:cNvPr id="80" name="テキスト ボックス 79"/>
        <xdr:cNvSpPr txBox="1"/>
      </xdr:nvSpPr>
      <xdr:spPr>
        <a:xfrm>
          <a:off x="2572385" y="701611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102870</xdr:rowOff>
    </xdr:from>
    <xdr:to xmlns:xdr="http://schemas.openxmlformats.org/drawingml/2006/spreadsheetDrawing">
      <xdr:col>11</xdr:col>
      <xdr:colOff>31750</xdr:colOff>
      <xdr:row>44</xdr:row>
      <xdr:rowOff>102870</xdr:rowOff>
    </xdr:to>
    <xdr:cxnSp macro="">
      <xdr:nvCxnSpPr>
        <xdr:cNvPr id="81" name="直線コネクタ 80"/>
        <xdr:cNvCxnSpPr/>
      </xdr:nvCxnSpPr>
      <xdr:spPr>
        <a:xfrm>
          <a:off x="1320165" y="7479030"/>
          <a:ext cx="786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43</xdr:row>
      <xdr:rowOff>23495</xdr:rowOff>
    </xdr:from>
    <xdr:to xmlns:xdr="http://schemas.openxmlformats.org/drawingml/2006/spreadsheetDrawing">
      <xdr:col>11</xdr:col>
      <xdr:colOff>82550</xdr:colOff>
      <xdr:row>43</xdr:row>
      <xdr:rowOff>123190</xdr:rowOff>
    </xdr:to>
    <xdr:sp macro="" textlink="">
      <xdr:nvSpPr>
        <xdr:cNvPr id="82" name="フローチャート: 判断 81"/>
        <xdr:cNvSpPr/>
      </xdr:nvSpPr>
      <xdr:spPr>
        <a:xfrm>
          <a:off x="2074545" y="72320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132715</xdr:rowOff>
    </xdr:from>
    <xdr:ext cx="762000" cy="253365"/>
    <xdr:sp macro="" textlink="">
      <xdr:nvSpPr>
        <xdr:cNvPr id="83" name="テキスト ボックス 82"/>
        <xdr:cNvSpPr txBox="1"/>
      </xdr:nvSpPr>
      <xdr:spPr>
        <a:xfrm>
          <a:off x="1767205" y="7005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104140</xdr:rowOff>
    </xdr:to>
    <xdr:sp macro="" textlink="">
      <xdr:nvSpPr>
        <xdr:cNvPr id="84" name="フローチャート: 判断 83"/>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113665</xdr:rowOff>
    </xdr:from>
    <xdr:ext cx="754380" cy="253365"/>
    <xdr:sp macro="" textlink="">
      <xdr:nvSpPr>
        <xdr:cNvPr id="85" name="テキスト ボックス 84"/>
        <xdr:cNvSpPr txBox="1"/>
      </xdr:nvSpPr>
      <xdr:spPr>
        <a:xfrm>
          <a:off x="962025" y="698690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5745"/>
    <xdr:sp macro="" textlink="">
      <xdr:nvSpPr>
        <xdr:cNvPr id="86" name="テキスト ボックス 85"/>
        <xdr:cNvSpPr txBox="1"/>
      </xdr:nvSpPr>
      <xdr:spPr>
        <a:xfrm>
          <a:off x="427609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5745"/>
    <xdr:sp macro="" textlink="">
      <xdr:nvSpPr>
        <xdr:cNvPr id="87" name="テキスト ボックス 86"/>
        <xdr:cNvSpPr txBox="1"/>
      </xdr:nvSpPr>
      <xdr:spPr>
        <a:xfrm>
          <a:off x="352171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4380" cy="245745"/>
    <xdr:sp macro="" textlink="">
      <xdr:nvSpPr>
        <xdr:cNvPr id="88" name="テキスト ボックス 87"/>
        <xdr:cNvSpPr txBox="1"/>
      </xdr:nvSpPr>
      <xdr:spPr>
        <a:xfrm>
          <a:off x="2716530"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5745"/>
    <xdr:sp macro="" textlink="">
      <xdr:nvSpPr>
        <xdr:cNvPr id="89" name="テキスト ボックス 88"/>
        <xdr:cNvSpPr txBox="1"/>
      </xdr:nvSpPr>
      <xdr:spPr>
        <a:xfrm>
          <a:off x="191135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5745"/>
    <xdr:sp macro="" textlink="">
      <xdr:nvSpPr>
        <xdr:cNvPr id="90" name="テキスト ボックス 89"/>
        <xdr:cNvSpPr txBox="1"/>
      </xdr:nvSpPr>
      <xdr:spPr>
        <a:xfrm>
          <a:off x="112712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62230</xdr:rowOff>
    </xdr:from>
    <xdr:to xmlns:xdr="http://schemas.openxmlformats.org/drawingml/2006/spreadsheetDrawing">
      <xdr:col>23</xdr:col>
      <xdr:colOff>184150</xdr:colOff>
      <xdr:row>44</xdr:row>
      <xdr:rowOff>162560</xdr:rowOff>
    </xdr:to>
    <xdr:sp macro="" textlink="">
      <xdr:nvSpPr>
        <xdr:cNvPr id="91" name="楕円 90"/>
        <xdr:cNvSpPr/>
      </xdr:nvSpPr>
      <xdr:spPr>
        <a:xfrm>
          <a:off x="442023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128905</xdr:rowOff>
    </xdr:from>
    <xdr:ext cx="762000" cy="253365"/>
    <xdr:sp macro="" textlink="">
      <xdr:nvSpPr>
        <xdr:cNvPr id="92" name="財政力該当値テキスト"/>
        <xdr:cNvSpPr txBox="1"/>
      </xdr:nvSpPr>
      <xdr:spPr>
        <a:xfrm>
          <a:off x="4538980" y="7337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62230</xdr:rowOff>
    </xdr:from>
    <xdr:to xmlns:xdr="http://schemas.openxmlformats.org/drawingml/2006/spreadsheetDrawing">
      <xdr:col>19</xdr:col>
      <xdr:colOff>184150</xdr:colOff>
      <xdr:row>44</xdr:row>
      <xdr:rowOff>162560</xdr:rowOff>
    </xdr:to>
    <xdr:sp macro="" textlink="">
      <xdr:nvSpPr>
        <xdr:cNvPr id="93" name="楕円 92"/>
        <xdr:cNvSpPr/>
      </xdr:nvSpPr>
      <xdr:spPr>
        <a:xfrm>
          <a:off x="366585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147320</xdr:rowOff>
    </xdr:from>
    <xdr:ext cx="736600" cy="245745"/>
    <xdr:sp macro="" textlink="">
      <xdr:nvSpPr>
        <xdr:cNvPr id="94" name="テキスト ボックス 93"/>
        <xdr:cNvSpPr txBox="1"/>
      </xdr:nvSpPr>
      <xdr:spPr>
        <a:xfrm>
          <a:off x="3377565" y="752348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62230</xdr:rowOff>
    </xdr:from>
    <xdr:to xmlns:xdr="http://schemas.openxmlformats.org/drawingml/2006/spreadsheetDrawing">
      <xdr:col>15</xdr:col>
      <xdr:colOff>133350</xdr:colOff>
      <xdr:row>44</xdr:row>
      <xdr:rowOff>162560</xdr:rowOff>
    </xdr:to>
    <xdr:sp macro="" textlink="">
      <xdr:nvSpPr>
        <xdr:cNvPr id="95" name="楕円 94"/>
        <xdr:cNvSpPr/>
      </xdr:nvSpPr>
      <xdr:spPr>
        <a:xfrm>
          <a:off x="2860675" y="743839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147320</xdr:rowOff>
    </xdr:from>
    <xdr:ext cx="754380" cy="245745"/>
    <xdr:sp macro="" textlink="">
      <xdr:nvSpPr>
        <xdr:cNvPr id="96" name="テキスト ボックス 95"/>
        <xdr:cNvSpPr txBox="1"/>
      </xdr:nvSpPr>
      <xdr:spPr>
        <a:xfrm>
          <a:off x="2572385" y="75234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52705</xdr:rowOff>
    </xdr:from>
    <xdr:to xmlns:xdr="http://schemas.openxmlformats.org/drawingml/2006/spreadsheetDrawing">
      <xdr:col>11</xdr:col>
      <xdr:colOff>82550</xdr:colOff>
      <xdr:row>44</xdr:row>
      <xdr:rowOff>151765</xdr:rowOff>
    </xdr:to>
    <xdr:sp macro="" textlink="">
      <xdr:nvSpPr>
        <xdr:cNvPr id="97" name="楕円 96"/>
        <xdr:cNvSpPr/>
      </xdr:nvSpPr>
      <xdr:spPr>
        <a:xfrm>
          <a:off x="2074545" y="74288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137160</xdr:rowOff>
    </xdr:from>
    <xdr:ext cx="762000" cy="253365"/>
    <xdr:sp macro="" textlink="">
      <xdr:nvSpPr>
        <xdr:cNvPr id="98" name="テキスト ボックス 97"/>
        <xdr:cNvSpPr txBox="1"/>
      </xdr:nvSpPr>
      <xdr:spPr>
        <a:xfrm>
          <a:off x="1767205" y="7513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52705</xdr:rowOff>
    </xdr:from>
    <xdr:to xmlns:xdr="http://schemas.openxmlformats.org/drawingml/2006/spreadsheetDrawing">
      <xdr:col>7</xdr:col>
      <xdr:colOff>31750</xdr:colOff>
      <xdr:row>44</xdr:row>
      <xdr:rowOff>151765</xdr:rowOff>
    </xdr:to>
    <xdr:sp macro="" textlink="">
      <xdr:nvSpPr>
        <xdr:cNvPr id="99" name="楕円 98"/>
        <xdr:cNvSpPr/>
      </xdr:nvSpPr>
      <xdr:spPr>
        <a:xfrm>
          <a:off x="1271270" y="74288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137160</xdr:rowOff>
    </xdr:from>
    <xdr:ext cx="754380" cy="253365"/>
    <xdr:sp macro="" textlink="">
      <xdr:nvSpPr>
        <xdr:cNvPr id="100" name="テキスト ボックス 99"/>
        <xdr:cNvSpPr txBox="1"/>
      </xdr:nvSpPr>
      <xdr:spPr>
        <a:xfrm>
          <a:off x="962025" y="751332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101" name="正方形/長方形 100"/>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102" name="テキスト ボックス 101"/>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3380" cy="345440"/>
    <xdr:sp macro="" textlink="">
      <xdr:nvSpPr>
        <xdr:cNvPr id="103" name="テキスト ボックス 102"/>
        <xdr:cNvSpPr txBox="1"/>
      </xdr:nvSpPr>
      <xdr:spPr>
        <a:xfrm>
          <a:off x="2945130"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4" name="正方形/長方形 103"/>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5" name="正方形/長方形 104"/>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6" name="正方形/長方形 105"/>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7" name="正方形/長方形 106"/>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8" name="正方形/長方形 107"/>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9" name="正方形/長方形 108"/>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10" name="正方形/長方形 109"/>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11" name="正方形/長方形 110"/>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12" name="正方形/長方形 111"/>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3" name="テキスト ボックス 112"/>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前年度と比較して、人件費</a:t>
          </a:r>
          <a:r>
            <a:rPr kumimoji="1" lang="ja-JP" altLang="en-US" sz="900" b="0" i="0" baseline="0">
              <a:solidFill>
                <a:schemeClr val="tx1"/>
              </a:solidFill>
              <a:effectLst/>
              <a:latin typeface="+mn-lt"/>
              <a:ea typeface="+mn-ea"/>
              <a:cs typeface="+mn-cs"/>
            </a:rPr>
            <a:t>や扶助費などの</a:t>
          </a:r>
          <a:r>
            <a:rPr kumimoji="1" lang="ja-JP" altLang="ja-JP" sz="900" b="0" i="0" baseline="0">
              <a:solidFill>
                <a:schemeClr val="tx1"/>
              </a:solidFill>
              <a:effectLst/>
              <a:latin typeface="+mn-lt"/>
              <a:ea typeface="+mn-ea"/>
              <a:cs typeface="+mn-cs"/>
            </a:rPr>
            <a:t>経常経費が増加したものの、普通交付税の増額などにより</a:t>
          </a:r>
          <a:r>
            <a:rPr kumimoji="1" lang="ja-JP" altLang="en-US" sz="900" b="0" i="0" baseline="0">
              <a:solidFill>
                <a:schemeClr val="tx1"/>
              </a:solidFill>
              <a:effectLst/>
              <a:latin typeface="+mn-lt"/>
              <a:ea typeface="+mn-ea"/>
              <a:cs typeface="+mn-cs"/>
            </a:rPr>
            <a:t>前年度比</a:t>
          </a:r>
          <a:r>
            <a:rPr kumimoji="1" lang="en-US" altLang="ja-JP" sz="900" b="0" i="0" baseline="0">
              <a:solidFill>
                <a:schemeClr val="tx1"/>
              </a:solidFill>
              <a:effectLst/>
              <a:latin typeface="+mn-lt"/>
              <a:ea typeface="+mn-ea"/>
              <a:cs typeface="+mn-cs"/>
            </a:rPr>
            <a:t>0.3</a:t>
          </a:r>
          <a:r>
            <a:rPr kumimoji="1" lang="ja-JP" altLang="ja-JP" sz="900" b="0" i="0" baseline="0">
              <a:solidFill>
                <a:schemeClr val="tx1"/>
              </a:solidFill>
              <a:effectLst/>
              <a:latin typeface="+mn-lt"/>
              <a:ea typeface="+mn-ea"/>
              <a:cs typeface="+mn-cs"/>
            </a:rPr>
            <a:t>ポイント改善した。</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今後は、</a:t>
          </a:r>
          <a:r>
            <a:rPr kumimoji="1" lang="ja-JP" altLang="en-US" sz="900" b="0" i="0" baseline="0">
              <a:solidFill>
                <a:schemeClr val="tx1"/>
              </a:solidFill>
              <a:effectLst/>
              <a:latin typeface="+mn-lt"/>
              <a:ea typeface="+mn-ea"/>
              <a:cs typeface="+mn-cs"/>
            </a:rPr>
            <a:t>一般廃棄物処理施設など大規模な公共施設</a:t>
          </a:r>
          <a:r>
            <a:rPr kumimoji="1" lang="ja-JP" altLang="ja-JP" sz="900" b="0" i="0" baseline="0">
              <a:solidFill>
                <a:schemeClr val="tx1"/>
              </a:solidFill>
              <a:effectLst/>
              <a:latin typeface="+mn-lt"/>
              <a:ea typeface="+mn-ea"/>
              <a:cs typeface="+mn-cs"/>
            </a:rPr>
            <a:t>の</a:t>
          </a:r>
          <a:r>
            <a:rPr kumimoji="1" lang="ja-JP" altLang="en-US" sz="900" b="0" i="0" baseline="0">
              <a:solidFill>
                <a:schemeClr val="tx1"/>
              </a:solidFill>
              <a:effectLst/>
              <a:latin typeface="+mn-lt"/>
              <a:ea typeface="+mn-ea"/>
              <a:cs typeface="+mn-cs"/>
            </a:rPr>
            <a:t>建設・改修</a:t>
          </a:r>
          <a:r>
            <a:rPr kumimoji="1" lang="ja-JP" altLang="ja-JP" sz="900" b="0" i="0" baseline="0">
              <a:solidFill>
                <a:schemeClr val="tx1"/>
              </a:solidFill>
              <a:effectLst/>
              <a:latin typeface="+mn-lt"/>
              <a:ea typeface="+mn-ea"/>
              <a:cs typeface="+mn-cs"/>
            </a:rPr>
            <a:t>事業</a:t>
          </a:r>
          <a:r>
            <a:rPr kumimoji="1" lang="ja-JP" altLang="en-US" sz="900" b="0" i="0" baseline="0">
              <a:solidFill>
                <a:schemeClr val="tx1"/>
              </a:solidFill>
              <a:effectLst/>
              <a:latin typeface="+mn-lt"/>
              <a:ea typeface="+mn-ea"/>
              <a:cs typeface="+mn-cs"/>
            </a:rPr>
            <a:t>に係る</a:t>
          </a:r>
          <a:r>
            <a:rPr kumimoji="1" lang="ja-JP" altLang="ja-JP" sz="900" b="0" i="0" baseline="0">
              <a:solidFill>
                <a:schemeClr val="tx1"/>
              </a:solidFill>
              <a:effectLst/>
              <a:latin typeface="+mn-lt"/>
              <a:ea typeface="+mn-ea"/>
              <a:cs typeface="+mn-cs"/>
            </a:rPr>
            <a:t>地方債の償還が開始される</a:t>
          </a:r>
          <a:r>
            <a:rPr kumimoji="1" lang="ja-JP" altLang="en-US" sz="900" b="0" i="0" baseline="0">
              <a:solidFill>
                <a:schemeClr val="tx1"/>
              </a:solidFill>
              <a:effectLst/>
              <a:latin typeface="+mn-lt"/>
              <a:ea typeface="+mn-ea"/>
              <a:cs typeface="+mn-cs"/>
            </a:rPr>
            <a:t>ことから、</a:t>
          </a:r>
          <a:r>
            <a:rPr kumimoji="1" lang="ja-JP" altLang="ja-JP" sz="900" b="0" i="0" baseline="0">
              <a:solidFill>
                <a:schemeClr val="tx1"/>
              </a:solidFill>
              <a:effectLst/>
              <a:latin typeface="+mn-lt"/>
              <a:ea typeface="+mn-ea"/>
              <a:cs typeface="+mn-cs"/>
            </a:rPr>
            <a:t>比率の上昇が懸念される。自主財源が乏しい本町にとって地方債の発行は一定程度やむを得ないものの、可能な限り発行額を抑制するとともに、事務事業の見直しにより経常経費の縮減を図り、比率上昇の抑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4" name="テキスト ボックス 113"/>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5" name="直線コネクタ 114"/>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5745"/>
    <xdr:sp macro="" textlink="">
      <xdr:nvSpPr>
        <xdr:cNvPr id="116" name="テキスト ボックス 115"/>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7" name="直線コネクタ 116"/>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8" name="テキスト ボックス 117"/>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51435</xdr:rowOff>
    </xdr:from>
    <xdr:to xmlns:xdr="http://schemas.openxmlformats.org/drawingml/2006/spreadsheetDrawing">
      <xdr:col>27</xdr:col>
      <xdr:colOff>184150</xdr:colOff>
      <xdr:row>65</xdr:row>
      <xdr:rowOff>51435</xdr:rowOff>
    </xdr:to>
    <xdr:cxnSp macro="">
      <xdr:nvCxnSpPr>
        <xdr:cNvPr id="119" name="直線コネクタ 118"/>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20" name="テキスト ボックス 119"/>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21" name="直線コネクタ 120"/>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22" name="テキスト ボックス 121"/>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23" name="直線コネクタ 122"/>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53365"/>
    <xdr:sp macro="" textlink="">
      <xdr:nvSpPr>
        <xdr:cNvPr id="124" name="テキスト ボックス 123"/>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5" name="直線コネクタ 124"/>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52730"/>
    <xdr:sp macro="" textlink="">
      <xdr:nvSpPr>
        <xdr:cNvPr id="126" name="テキスト ボックス 125"/>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7" name="直線コネクタ 126"/>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5745"/>
    <xdr:sp macro="" textlink="">
      <xdr:nvSpPr>
        <xdr:cNvPr id="128" name="テキスト ボックス 127"/>
        <xdr:cNvSpPr txBox="1"/>
      </xdr:nvSpPr>
      <xdr:spPr>
        <a:xfrm>
          <a:off x="0" y="9236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69215</xdr:rowOff>
    </xdr:from>
    <xdr:to xmlns:xdr="http://schemas.openxmlformats.org/drawingml/2006/spreadsheetDrawing">
      <xdr:col>23</xdr:col>
      <xdr:colOff>133350</xdr:colOff>
      <xdr:row>67</xdr:row>
      <xdr:rowOff>106045</xdr:rowOff>
    </xdr:to>
    <xdr:cxnSp macro="">
      <xdr:nvCxnSpPr>
        <xdr:cNvPr id="130" name="直線コネクタ 129"/>
        <xdr:cNvCxnSpPr/>
      </xdr:nvCxnSpPr>
      <xdr:spPr>
        <a:xfrm flipV="1">
          <a:off x="4471035" y="979233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78105</xdr:rowOff>
    </xdr:from>
    <xdr:ext cx="762000" cy="253365"/>
    <xdr:sp macro="" textlink="">
      <xdr:nvSpPr>
        <xdr:cNvPr id="131" name="財政構造の弾力性最小値テキスト"/>
        <xdr:cNvSpPr txBox="1"/>
      </xdr:nvSpPr>
      <xdr:spPr>
        <a:xfrm>
          <a:off x="4538980" y="1130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106045</xdr:rowOff>
    </xdr:from>
    <xdr:to xmlns:xdr="http://schemas.openxmlformats.org/drawingml/2006/spreadsheetDrawing">
      <xdr:col>24</xdr:col>
      <xdr:colOff>12700</xdr:colOff>
      <xdr:row>67</xdr:row>
      <xdr:rowOff>106045</xdr:rowOff>
    </xdr:to>
    <xdr:cxnSp macro="">
      <xdr:nvCxnSpPr>
        <xdr:cNvPr id="132" name="直線コネクタ 131"/>
        <xdr:cNvCxnSpPr/>
      </xdr:nvCxnSpPr>
      <xdr:spPr>
        <a:xfrm>
          <a:off x="4382135" y="11337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153035</xdr:rowOff>
    </xdr:from>
    <xdr:ext cx="762000" cy="253365"/>
    <xdr:sp macro="" textlink="">
      <xdr:nvSpPr>
        <xdr:cNvPr id="133" name="財政構造の弾力性最大値テキスト"/>
        <xdr:cNvSpPr txBox="1"/>
      </xdr:nvSpPr>
      <xdr:spPr>
        <a:xfrm>
          <a:off x="4538980" y="9540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69215</xdr:rowOff>
    </xdr:from>
    <xdr:to xmlns:xdr="http://schemas.openxmlformats.org/drawingml/2006/spreadsheetDrawing">
      <xdr:col>24</xdr:col>
      <xdr:colOff>12700</xdr:colOff>
      <xdr:row>58</xdr:row>
      <xdr:rowOff>69215</xdr:rowOff>
    </xdr:to>
    <xdr:cxnSp macro="">
      <xdr:nvCxnSpPr>
        <xdr:cNvPr id="134" name="直線コネクタ 133"/>
        <xdr:cNvCxnSpPr/>
      </xdr:nvCxnSpPr>
      <xdr:spPr>
        <a:xfrm>
          <a:off x="4382135" y="979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106045</xdr:rowOff>
    </xdr:from>
    <xdr:to xmlns:xdr="http://schemas.openxmlformats.org/drawingml/2006/spreadsheetDrawing">
      <xdr:col>23</xdr:col>
      <xdr:colOff>133350</xdr:colOff>
      <xdr:row>64</xdr:row>
      <xdr:rowOff>117475</xdr:rowOff>
    </xdr:to>
    <xdr:cxnSp macro="">
      <xdr:nvCxnSpPr>
        <xdr:cNvPr id="135" name="直線コネクタ 134"/>
        <xdr:cNvCxnSpPr/>
      </xdr:nvCxnSpPr>
      <xdr:spPr>
        <a:xfrm flipV="1">
          <a:off x="3716655" y="10835005"/>
          <a:ext cx="7543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111125</xdr:rowOff>
    </xdr:from>
    <xdr:ext cx="762000" cy="252730"/>
    <xdr:sp macro="" textlink="">
      <xdr:nvSpPr>
        <xdr:cNvPr id="136" name="財政構造の弾力性平均値テキスト"/>
        <xdr:cNvSpPr txBox="1"/>
      </xdr:nvSpPr>
      <xdr:spPr>
        <a:xfrm>
          <a:off x="4538980" y="1084008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138430</xdr:rowOff>
    </xdr:from>
    <xdr:to xmlns:xdr="http://schemas.openxmlformats.org/drawingml/2006/spreadsheetDrawing">
      <xdr:col>23</xdr:col>
      <xdr:colOff>184150</xdr:colOff>
      <xdr:row>65</xdr:row>
      <xdr:rowOff>70485</xdr:rowOff>
    </xdr:to>
    <xdr:sp macro="" textlink="">
      <xdr:nvSpPr>
        <xdr:cNvPr id="137" name="フローチャート: 判断 136"/>
        <xdr:cNvSpPr/>
      </xdr:nvSpPr>
      <xdr:spPr>
        <a:xfrm>
          <a:off x="442023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100965</xdr:rowOff>
    </xdr:from>
    <xdr:to xmlns:xdr="http://schemas.openxmlformats.org/drawingml/2006/spreadsheetDrawing">
      <xdr:col>19</xdr:col>
      <xdr:colOff>133350</xdr:colOff>
      <xdr:row>64</xdr:row>
      <xdr:rowOff>117475</xdr:rowOff>
    </xdr:to>
    <xdr:cxnSp macro="">
      <xdr:nvCxnSpPr>
        <xdr:cNvPr id="138" name="直線コネクタ 137"/>
        <xdr:cNvCxnSpPr/>
      </xdr:nvCxnSpPr>
      <xdr:spPr>
        <a:xfrm>
          <a:off x="2911475" y="10829925"/>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138430</xdr:rowOff>
    </xdr:from>
    <xdr:to xmlns:xdr="http://schemas.openxmlformats.org/drawingml/2006/spreadsheetDrawing">
      <xdr:col>19</xdr:col>
      <xdr:colOff>184150</xdr:colOff>
      <xdr:row>65</xdr:row>
      <xdr:rowOff>70485</xdr:rowOff>
    </xdr:to>
    <xdr:sp macro="" textlink="">
      <xdr:nvSpPr>
        <xdr:cNvPr id="139" name="フローチャート: 判断 138"/>
        <xdr:cNvSpPr/>
      </xdr:nvSpPr>
      <xdr:spPr>
        <a:xfrm>
          <a:off x="366585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55245</xdr:rowOff>
    </xdr:from>
    <xdr:ext cx="736600" cy="252730"/>
    <xdr:sp macro="" textlink="">
      <xdr:nvSpPr>
        <xdr:cNvPr id="140" name="テキスト ボックス 139"/>
        <xdr:cNvSpPr txBox="1"/>
      </xdr:nvSpPr>
      <xdr:spPr>
        <a:xfrm>
          <a:off x="3377565" y="109518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127635</xdr:rowOff>
    </xdr:from>
    <xdr:to xmlns:xdr="http://schemas.openxmlformats.org/drawingml/2006/spreadsheetDrawing">
      <xdr:col>15</xdr:col>
      <xdr:colOff>82550</xdr:colOff>
      <xdr:row>64</xdr:row>
      <xdr:rowOff>100965</xdr:rowOff>
    </xdr:to>
    <xdr:cxnSp macro="">
      <xdr:nvCxnSpPr>
        <xdr:cNvPr id="141" name="直線コネクタ 140"/>
        <xdr:cNvCxnSpPr/>
      </xdr:nvCxnSpPr>
      <xdr:spPr>
        <a:xfrm>
          <a:off x="2106295" y="10688955"/>
          <a:ext cx="80518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71755</xdr:rowOff>
    </xdr:from>
    <xdr:to xmlns:xdr="http://schemas.openxmlformats.org/drawingml/2006/spreadsheetDrawing">
      <xdr:col>15</xdr:col>
      <xdr:colOff>133350</xdr:colOff>
      <xdr:row>65</xdr:row>
      <xdr:rowOff>3175</xdr:rowOff>
    </xdr:to>
    <xdr:sp macro="" textlink="">
      <xdr:nvSpPr>
        <xdr:cNvPr id="142" name="フローチャート: 判断 141"/>
        <xdr:cNvSpPr/>
      </xdr:nvSpPr>
      <xdr:spPr>
        <a:xfrm>
          <a:off x="2860675" y="10800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155575</xdr:rowOff>
    </xdr:from>
    <xdr:ext cx="754380" cy="252730"/>
    <xdr:sp macro="" textlink="">
      <xdr:nvSpPr>
        <xdr:cNvPr id="143" name="テキスト ボックス 142"/>
        <xdr:cNvSpPr txBox="1"/>
      </xdr:nvSpPr>
      <xdr:spPr>
        <a:xfrm>
          <a:off x="2572385" y="1088453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127635</xdr:rowOff>
    </xdr:from>
    <xdr:to xmlns:xdr="http://schemas.openxmlformats.org/drawingml/2006/spreadsheetDrawing">
      <xdr:col>11</xdr:col>
      <xdr:colOff>31750</xdr:colOff>
      <xdr:row>65</xdr:row>
      <xdr:rowOff>20320</xdr:rowOff>
    </xdr:to>
    <xdr:cxnSp macro="">
      <xdr:nvCxnSpPr>
        <xdr:cNvPr id="144" name="直線コネクタ 143"/>
        <xdr:cNvCxnSpPr/>
      </xdr:nvCxnSpPr>
      <xdr:spPr>
        <a:xfrm flipV="1">
          <a:off x="1320165" y="10688955"/>
          <a:ext cx="78613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63</xdr:row>
      <xdr:rowOff>113030</xdr:rowOff>
    </xdr:from>
    <xdr:to xmlns:xdr="http://schemas.openxmlformats.org/drawingml/2006/spreadsheetDrawing">
      <xdr:col>11</xdr:col>
      <xdr:colOff>82550</xdr:colOff>
      <xdr:row>64</xdr:row>
      <xdr:rowOff>44450</xdr:rowOff>
    </xdr:to>
    <xdr:sp macro="" textlink="">
      <xdr:nvSpPr>
        <xdr:cNvPr id="145" name="フローチャート: 判断 144"/>
        <xdr:cNvSpPr/>
      </xdr:nvSpPr>
      <xdr:spPr>
        <a:xfrm>
          <a:off x="2074545" y="10674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29845</xdr:rowOff>
    </xdr:from>
    <xdr:ext cx="762000" cy="245745"/>
    <xdr:sp macro="" textlink="">
      <xdr:nvSpPr>
        <xdr:cNvPr id="146" name="テキスト ボックス 145"/>
        <xdr:cNvSpPr txBox="1"/>
      </xdr:nvSpPr>
      <xdr:spPr>
        <a:xfrm>
          <a:off x="1767205" y="10758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153670</xdr:rowOff>
    </xdr:from>
    <xdr:to xmlns:xdr="http://schemas.openxmlformats.org/drawingml/2006/spreadsheetDrawing">
      <xdr:col>7</xdr:col>
      <xdr:colOff>31750</xdr:colOff>
      <xdr:row>65</xdr:row>
      <xdr:rowOff>85725</xdr:rowOff>
    </xdr:to>
    <xdr:sp macro="" textlink="">
      <xdr:nvSpPr>
        <xdr:cNvPr id="147" name="フローチャート: 判断 146"/>
        <xdr:cNvSpPr/>
      </xdr:nvSpPr>
      <xdr:spPr>
        <a:xfrm>
          <a:off x="1271270" y="1088263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71120</xdr:rowOff>
    </xdr:from>
    <xdr:ext cx="754380" cy="245745"/>
    <xdr:sp macro="" textlink="">
      <xdr:nvSpPr>
        <xdr:cNvPr id="148" name="テキスト ボックス 147"/>
        <xdr:cNvSpPr txBox="1"/>
      </xdr:nvSpPr>
      <xdr:spPr>
        <a:xfrm>
          <a:off x="962025" y="109677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5745"/>
    <xdr:sp macro="" textlink="">
      <xdr:nvSpPr>
        <xdr:cNvPr id="149" name="テキスト ボックス 148"/>
        <xdr:cNvSpPr txBox="1"/>
      </xdr:nvSpPr>
      <xdr:spPr>
        <a:xfrm>
          <a:off x="427609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5745"/>
    <xdr:sp macro="" textlink="">
      <xdr:nvSpPr>
        <xdr:cNvPr id="150" name="テキスト ボックス 149"/>
        <xdr:cNvSpPr txBox="1"/>
      </xdr:nvSpPr>
      <xdr:spPr>
        <a:xfrm>
          <a:off x="352171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4380" cy="245745"/>
    <xdr:sp macro="" textlink="">
      <xdr:nvSpPr>
        <xdr:cNvPr id="151" name="テキスト ボックス 150"/>
        <xdr:cNvSpPr txBox="1"/>
      </xdr:nvSpPr>
      <xdr:spPr>
        <a:xfrm>
          <a:off x="2716530"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5745"/>
    <xdr:sp macro="" textlink="">
      <xdr:nvSpPr>
        <xdr:cNvPr id="152" name="テキスト ボックス 151"/>
        <xdr:cNvSpPr txBox="1"/>
      </xdr:nvSpPr>
      <xdr:spPr>
        <a:xfrm>
          <a:off x="191135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5745"/>
    <xdr:sp macro="" textlink="">
      <xdr:nvSpPr>
        <xdr:cNvPr id="153" name="テキスト ボックス 152"/>
        <xdr:cNvSpPr txBox="1"/>
      </xdr:nvSpPr>
      <xdr:spPr>
        <a:xfrm>
          <a:off x="112712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55880</xdr:rowOff>
    </xdr:from>
    <xdr:to xmlns:xdr="http://schemas.openxmlformats.org/drawingml/2006/spreadsheetDrawing">
      <xdr:col>23</xdr:col>
      <xdr:colOff>184150</xdr:colOff>
      <xdr:row>64</xdr:row>
      <xdr:rowOff>154940</xdr:rowOff>
    </xdr:to>
    <xdr:sp macro="" textlink="">
      <xdr:nvSpPr>
        <xdr:cNvPr id="154" name="楕円 153"/>
        <xdr:cNvSpPr/>
      </xdr:nvSpPr>
      <xdr:spPr>
        <a:xfrm>
          <a:off x="4420235" y="10784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72390</xdr:rowOff>
    </xdr:from>
    <xdr:ext cx="762000" cy="245745"/>
    <xdr:sp macro="" textlink="">
      <xdr:nvSpPr>
        <xdr:cNvPr id="155" name="財政構造の弾力性該当値テキスト"/>
        <xdr:cNvSpPr txBox="1"/>
      </xdr:nvSpPr>
      <xdr:spPr>
        <a:xfrm>
          <a:off x="4538980" y="106337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67945</xdr:rowOff>
    </xdr:from>
    <xdr:to xmlns:xdr="http://schemas.openxmlformats.org/drawingml/2006/spreadsheetDrawing">
      <xdr:col>19</xdr:col>
      <xdr:colOff>184150</xdr:colOff>
      <xdr:row>64</xdr:row>
      <xdr:rowOff>167005</xdr:rowOff>
    </xdr:to>
    <xdr:sp macro="" textlink="">
      <xdr:nvSpPr>
        <xdr:cNvPr id="156" name="楕円 155"/>
        <xdr:cNvSpPr/>
      </xdr:nvSpPr>
      <xdr:spPr>
        <a:xfrm>
          <a:off x="3665855" y="10796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8890</xdr:rowOff>
    </xdr:from>
    <xdr:ext cx="736600" cy="253365"/>
    <xdr:sp macro="" textlink="">
      <xdr:nvSpPr>
        <xdr:cNvPr id="157" name="テキスト ボックス 156"/>
        <xdr:cNvSpPr txBox="1"/>
      </xdr:nvSpPr>
      <xdr:spPr>
        <a:xfrm>
          <a:off x="3377565" y="105702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51435</xdr:rowOff>
    </xdr:from>
    <xdr:to xmlns:xdr="http://schemas.openxmlformats.org/drawingml/2006/spreadsheetDrawing">
      <xdr:col>15</xdr:col>
      <xdr:colOff>133350</xdr:colOff>
      <xdr:row>64</xdr:row>
      <xdr:rowOff>151130</xdr:rowOff>
    </xdr:to>
    <xdr:sp macro="" textlink="">
      <xdr:nvSpPr>
        <xdr:cNvPr id="158" name="楕円 157"/>
        <xdr:cNvSpPr/>
      </xdr:nvSpPr>
      <xdr:spPr>
        <a:xfrm>
          <a:off x="2860675" y="10780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161290</xdr:rowOff>
    </xdr:from>
    <xdr:ext cx="754380" cy="245745"/>
    <xdr:sp macro="" textlink="">
      <xdr:nvSpPr>
        <xdr:cNvPr id="159" name="テキスト ボックス 158"/>
        <xdr:cNvSpPr txBox="1"/>
      </xdr:nvSpPr>
      <xdr:spPr>
        <a:xfrm>
          <a:off x="2572385" y="105549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77470</xdr:rowOff>
    </xdr:from>
    <xdr:to xmlns:xdr="http://schemas.openxmlformats.org/drawingml/2006/spreadsheetDrawing">
      <xdr:col>11</xdr:col>
      <xdr:colOff>82550</xdr:colOff>
      <xdr:row>64</xdr:row>
      <xdr:rowOff>8890</xdr:rowOff>
    </xdr:to>
    <xdr:sp macro="" textlink="">
      <xdr:nvSpPr>
        <xdr:cNvPr id="160" name="楕円 159"/>
        <xdr:cNvSpPr/>
      </xdr:nvSpPr>
      <xdr:spPr>
        <a:xfrm>
          <a:off x="2074545" y="10638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19050</xdr:rowOff>
    </xdr:from>
    <xdr:ext cx="762000" cy="253365"/>
    <xdr:sp macro="" textlink="">
      <xdr:nvSpPr>
        <xdr:cNvPr id="161" name="テキスト ボックス 160"/>
        <xdr:cNvSpPr txBox="1"/>
      </xdr:nvSpPr>
      <xdr:spPr>
        <a:xfrm>
          <a:off x="1767205" y="104127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138430</xdr:rowOff>
    </xdr:from>
    <xdr:to xmlns:xdr="http://schemas.openxmlformats.org/drawingml/2006/spreadsheetDrawing">
      <xdr:col>7</xdr:col>
      <xdr:colOff>31750</xdr:colOff>
      <xdr:row>65</xdr:row>
      <xdr:rowOff>70485</xdr:rowOff>
    </xdr:to>
    <xdr:sp macro="" textlink="">
      <xdr:nvSpPr>
        <xdr:cNvPr id="162" name="楕円 161"/>
        <xdr:cNvSpPr/>
      </xdr:nvSpPr>
      <xdr:spPr>
        <a:xfrm>
          <a:off x="1271270" y="1086739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80010</xdr:rowOff>
    </xdr:from>
    <xdr:ext cx="754380" cy="253365"/>
    <xdr:sp macro="" textlink="">
      <xdr:nvSpPr>
        <xdr:cNvPr id="163" name="テキスト ボックス 162"/>
        <xdr:cNvSpPr txBox="1"/>
      </xdr:nvSpPr>
      <xdr:spPr>
        <a:xfrm>
          <a:off x="962025" y="106413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64" name="正方形/長方形 163"/>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65" name="テキスト ボックス 164"/>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3380" cy="351155"/>
    <xdr:sp macro="" textlink="">
      <xdr:nvSpPr>
        <xdr:cNvPr id="166" name="テキスト ボックス 165"/>
        <xdr:cNvSpPr txBox="1"/>
      </xdr:nvSpPr>
      <xdr:spPr>
        <a:xfrm>
          <a:off x="375094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[309,638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7" name="正方形/長方形 166"/>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8" name="正方形/長方形 167"/>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9" name="正方形/長方形 168"/>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70" name="正方形/長方形 169"/>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71" name="正方形/長方形 170"/>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72" name="正方形/長方形 171"/>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73" name="正方形/長方形 172"/>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74" name="正方形/長方形 173"/>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5" name="正方形/長方形 174"/>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76" name="テキスト ボックス 175"/>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900" b="0" i="0" baseline="0">
              <a:solidFill>
                <a:schemeClr val="tx1"/>
              </a:solidFill>
              <a:effectLst/>
              <a:latin typeface="+mn-ea"/>
              <a:ea typeface="+mn-ea"/>
              <a:cs typeface="+mn-cs"/>
            </a:rPr>
            <a:t>　決算額は</a:t>
          </a:r>
          <a:r>
            <a:rPr kumimoji="1" lang="ja-JP" altLang="ja-JP" sz="900" b="0" i="0" baseline="0">
              <a:solidFill>
                <a:schemeClr val="tx1"/>
              </a:solidFill>
              <a:effectLst/>
              <a:latin typeface="+mn-ea"/>
              <a:ea typeface="+mn-ea"/>
              <a:cs typeface="+mn-cs"/>
            </a:rPr>
            <a:t>前年度から30,767</a:t>
          </a:r>
          <a:r>
            <a:rPr kumimoji="1" lang="ja-JP" altLang="ja-JP" sz="900" b="0" i="0" baseline="0">
              <a:solidFill>
                <a:schemeClr val="tx1"/>
              </a:solidFill>
              <a:effectLst/>
              <a:latin typeface="+mn-ea"/>
              <a:ea typeface="+mn-ea"/>
              <a:cs typeface="+mn-cs"/>
            </a:rPr>
            <a:t>円増加</a:t>
          </a:r>
          <a:r>
            <a:rPr kumimoji="1" lang="ja-JP" altLang="en-US" sz="900" b="0" i="0" baseline="0">
              <a:solidFill>
                <a:schemeClr val="tx1"/>
              </a:solidFill>
              <a:effectLst/>
              <a:latin typeface="+mn-ea"/>
              <a:ea typeface="+mn-ea"/>
              <a:cs typeface="+mn-cs"/>
            </a:rPr>
            <a:t>しており</a:t>
          </a:r>
          <a:r>
            <a:rPr kumimoji="1" lang="ja-JP" altLang="ja-JP" sz="900" b="0" i="0" baseline="0">
              <a:solidFill>
                <a:schemeClr val="tx1"/>
              </a:solidFill>
              <a:effectLst/>
              <a:latin typeface="+mn-lt"/>
              <a:ea typeface="+mn-ea"/>
              <a:cs typeface="+mn-cs"/>
            </a:rPr>
            <a:t>、主に</a:t>
          </a:r>
          <a:r>
            <a:rPr kumimoji="1" lang="ja-JP" altLang="en-US" sz="900" b="0" i="0" baseline="0">
              <a:solidFill>
                <a:schemeClr val="tx1"/>
              </a:solidFill>
              <a:effectLst/>
              <a:latin typeface="+mn-lt"/>
              <a:ea typeface="+mn-ea"/>
              <a:cs typeface="+mn-cs"/>
            </a:rPr>
            <a:t>物件費の増加によるものである。物件費については、貨客船の長期運休への対応に多額の経費を要したことが影響している。</a:t>
          </a:r>
          <a:endParaRPr kumimoji="1" lang="en-US" altLang="ja-JP" sz="900" b="0" i="0" baseline="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900" b="0" i="0" baseline="0">
              <a:solidFill>
                <a:schemeClr val="tx1"/>
              </a:solidFill>
              <a:effectLst/>
              <a:latin typeface="+mn-lt"/>
              <a:ea typeface="+mn-ea"/>
              <a:cs typeface="+mn-cs"/>
            </a:rPr>
            <a:t>　また、本町は</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月の合併時に住民サービスを維持するため出張所を６箇所設置したほか</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屋久島と口永良部</a:t>
          </a:r>
          <a:r>
            <a:rPr kumimoji="1" lang="ja-JP" altLang="en-US" sz="900" b="0" i="0" baseline="0">
              <a:solidFill>
                <a:schemeClr val="tx1"/>
              </a:solidFill>
              <a:effectLst/>
              <a:latin typeface="+mn-lt"/>
              <a:ea typeface="+mn-ea"/>
              <a:cs typeface="+mn-cs"/>
            </a:rPr>
            <a:t>島</a:t>
          </a:r>
          <a:r>
            <a:rPr kumimoji="1" lang="ja-JP" altLang="ja-JP" sz="900" b="0" i="0" baseline="0">
              <a:solidFill>
                <a:schemeClr val="tx1"/>
              </a:solidFill>
              <a:effectLst/>
              <a:latin typeface="+mn-lt"/>
              <a:ea typeface="+mn-ea"/>
              <a:cs typeface="+mn-cs"/>
            </a:rPr>
            <a:t>間で町営船を運航していることなどから、類似団体平均と比較して職員数が多く、歳出総額に占める人件費の割合が高い状況となっている。</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今後</a:t>
          </a:r>
          <a:r>
            <a:rPr kumimoji="1" lang="ja-JP" altLang="en-US" sz="900" b="0" i="0" baseline="0">
              <a:solidFill>
                <a:schemeClr val="tx1"/>
              </a:solidFill>
              <a:effectLst/>
              <a:latin typeface="+mn-lt"/>
              <a:ea typeface="+mn-ea"/>
              <a:cs typeface="+mn-cs"/>
            </a:rPr>
            <a:t>は</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会計年度任用職員を含めた適正な定員管理</a:t>
          </a:r>
          <a:r>
            <a:rPr kumimoji="1" lang="ja-JP" altLang="ja-JP" sz="900" b="0" i="0" baseline="0">
              <a:solidFill>
                <a:schemeClr val="tx1"/>
              </a:solidFill>
              <a:effectLst/>
              <a:latin typeface="+mn-lt"/>
              <a:ea typeface="+mn-ea"/>
              <a:cs typeface="+mn-cs"/>
            </a:rPr>
            <a:t>や、公共施設等総合管理計画に基づ</a:t>
          </a:r>
          <a:r>
            <a:rPr kumimoji="1" lang="ja-JP" altLang="en-US" sz="900" b="0" i="0" baseline="0">
              <a:solidFill>
                <a:schemeClr val="tx1"/>
              </a:solidFill>
              <a:effectLst/>
              <a:latin typeface="+mn-lt"/>
              <a:ea typeface="+mn-ea"/>
              <a:cs typeface="+mn-cs"/>
            </a:rPr>
            <a:t>く</a:t>
          </a:r>
          <a:r>
            <a:rPr kumimoji="1" lang="ja-JP" altLang="ja-JP" sz="900" b="0" i="0" baseline="0">
              <a:solidFill>
                <a:schemeClr val="tx1"/>
              </a:solidFill>
              <a:effectLst/>
              <a:latin typeface="+mn-lt"/>
              <a:ea typeface="+mn-ea"/>
              <a:cs typeface="+mn-cs"/>
            </a:rPr>
            <a:t>施設の統廃合・</a:t>
          </a:r>
          <a:r>
            <a:rPr kumimoji="1" lang="ja-JP" altLang="en-US" sz="900" b="0" i="0" baseline="0">
              <a:solidFill>
                <a:schemeClr val="tx1"/>
              </a:solidFill>
              <a:effectLst/>
              <a:latin typeface="+mn-lt"/>
              <a:ea typeface="+mn-ea"/>
              <a:cs typeface="+mn-cs"/>
            </a:rPr>
            <a:t>長寿命化を進めることで、経費の適正化と改善に</a:t>
          </a:r>
          <a:r>
            <a:rPr kumimoji="1" lang="ja-JP" altLang="en-US" sz="900" b="0" i="0" baseline="0">
              <a:solidFill>
                <a:schemeClr val="tx1"/>
              </a:solidFill>
              <a:effectLst/>
              <a:latin typeface="+mn-lt"/>
              <a:ea typeface="+mn-ea"/>
              <a:cs typeface="+mn-cs"/>
            </a:rPr>
            <a:t>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7" name="テキスト ボックス 176"/>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8" name="直線コネクタ 177"/>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5745"/>
    <xdr:sp macro="" textlink="">
      <xdr:nvSpPr>
        <xdr:cNvPr id="179" name="テキスト ボックス 178"/>
        <xdr:cNvSpPr txBox="1"/>
      </xdr:nvSpPr>
      <xdr:spPr>
        <a:xfrm>
          <a:off x="0" y="15321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80" name="直線コネクタ 179"/>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53365"/>
    <xdr:sp macro="" textlink="">
      <xdr:nvSpPr>
        <xdr:cNvPr id="181" name="テキスト ボックス 180"/>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82" name="直線コネクタ 181"/>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53365"/>
    <xdr:sp macro="" textlink="">
      <xdr:nvSpPr>
        <xdr:cNvPr id="183" name="テキスト ボックス 182"/>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84" name="直線コネクタ 183"/>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5" name="テキスト ボックス 184"/>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6" name="直線コネクタ 185"/>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7" name="テキスト ボックス 186"/>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8" name="直線コネクタ 187"/>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2730"/>
    <xdr:sp macro="" textlink="">
      <xdr:nvSpPr>
        <xdr:cNvPr id="189" name="テキスト ボックス 188"/>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90" name="直線コネクタ 189"/>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160020</xdr:rowOff>
    </xdr:from>
    <xdr:to xmlns:xdr="http://schemas.openxmlformats.org/drawingml/2006/spreadsheetDrawing">
      <xdr:col>23</xdr:col>
      <xdr:colOff>133350</xdr:colOff>
      <xdr:row>88</xdr:row>
      <xdr:rowOff>29210</xdr:rowOff>
    </xdr:to>
    <xdr:cxnSp macro="">
      <xdr:nvCxnSpPr>
        <xdr:cNvPr id="192" name="直線コネクタ 191"/>
        <xdr:cNvCxnSpPr/>
      </xdr:nvCxnSpPr>
      <xdr:spPr>
        <a:xfrm flipV="1">
          <a:off x="4471035" y="13738860"/>
          <a:ext cx="0" cy="1042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1905</xdr:rowOff>
    </xdr:from>
    <xdr:ext cx="762000" cy="253365"/>
    <xdr:sp macro="" textlink="">
      <xdr:nvSpPr>
        <xdr:cNvPr id="193" name="人件費・物件費等の状況最小値テキスト"/>
        <xdr:cNvSpPr txBox="1"/>
      </xdr:nvSpPr>
      <xdr:spPr>
        <a:xfrm>
          <a:off x="4538980" y="14754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29210</xdr:rowOff>
    </xdr:from>
    <xdr:to xmlns:xdr="http://schemas.openxmlformats.org/drawingml/2006/spreadsheetDrawing">
      <xdr:col>24</xdr:col>
      <xdr:colOff>12700</xdr:colOff>
      <xdr:row>88</xdr:row>
      <xdr:rowOff>29210</xdr:rowOff>
    </xdr:to>
    <xdr:cxnSp macro="">
      <xdr:nvCxnSpPr>
        <xdr:cNvPr id="194" name="直線コネクタ 193"/>
        <xdr:cNvCxnSpPr/>
      </xdr:nvCxnSpPr>
      <xdr:spPr>
        <a:xfrm>
          <a:off x="4382135" y="14781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76200</xdr:rowOff>
    </xdr:from>
    <xdr:ext cx="762000" cy="253365"/>
    <xdr:sp macro="" textlink="">
      <xdr:nvSpPr>
        <xdr:cNvPr id="195" name="人件費・物件費等の状況最大値テキスト"/>
        <xdr:cNvSpPr txBox="1"/>
      </xdr:nvSpPr>
      <xdr:spPr>
        <a:xfrm>
          <a:off x="4538980" y="13487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160020</xdr:rowOff>
    </xdr:from>
    <xdr:to xmlns:xdr="http://schemas.openxmlformats.org/drawingml/2006/spreadsheetDrawing">
      <xdr:col>24</xdr:col>
      <xdr:colOff>12700</xdr:colOff>
      <xdr:row>81</xdr:row>
      <xdr:rowOff>160020</xdr:rowOff>
    </xdr:to>
    <xdr:cxnSp macro="">
      <xdr:nvCxnSpPr>
        <xdr:cNvPr id="196" name="直線コネクタ 195"/>
        <xdr:cNvCxnSpPr/>
      </xdr:nvCxnSpPr>
      <xdr:spPr>
        <a:xfrm>
          <a:off x="4382135" y="13738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128270</xdr:rowOff>
    </xdr:from>
    <xdr:to xmlns:xdr="http://schemas.openxmlformats.org/drawingml/2006/spreadsheetDrawing">
      <xdr:col>23</xdr:col>
      <xdr:colOff>133350</xdr:colOff>
      <xdr:row>84</xdr:row>
      <xdr:rowOff>20955</xdr:rowOff>
    </xdr:to>
    <xdr:cxnSp macro="">
      <xdr:nvCxnSpPr>
        <xdr:cNvPr id="197" name="直線コネクタ 196"/>
        <xdr:cNvCxnSpPr/>
      </xdr:nvCxnSpPr>
      <xdr:spPr>
        <a:xfrm>
          <a:off x="3716655" y="14042390"/>
          <a:ext cx="75438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8890</xdr:rowOff>
    </xdr:from>
    <xdr:ext cx="762000" cy="253365"/>
    <xdr:sp macro="" textlink="">
      <xdr:nvSpPr>
        <xdr:cNvPr id="198" name="人件費・物件費等の状況平均値テキスト"/>
        <xdr:cNvSpPr txBox="1"/>
      </xdr:nvSpPr>
      <xdr:spPr>
        <a:xfrm>
          <a:off x="4538980" y="1375537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161290</xdr:rowOff>
    </xdr:from>
    <xdr:to xmlns:xdr="http://schemas.openxmlformats.org/drawingml/2006/spreadsheetDrawing">
      <xdr:col>23</xdr:col>
      <xdr:colOff>184150</xdr:colOff>
      <xdr:row>83</xdr:row>
      <xdr:rowOff>92710</xdr:rowOff>
    </xdr:to>
    <xdr:sp macro="" textlink="">
      <xdr:nvSpPr>
        <xdr:cNvPr id="199" name="フローチャート: 判断 198"/>
        <xdr:cNvSpPr/>
      </xdr:nvSpPr>
      <xdr:spPr>
        <a:xfrm>
          <a:off x="4420235" y="1390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128270</xdr:rowOff>
    </xdr:from>
    <xdr:to xmlns:xdr="http://schemas.openxmlformats.org/drawingml/2006/spreadsheetDrawing">
      <xdr:col>19</xdr:col>
      <xdr:colOff>133350</xdr:colOff>
      <xdr:row>83</xdr:row>
      <xdr:rowOff>142240</xdr:rowOff>
    </xdr:to>
    <xdr:cxnSp macro="">
      <xdr:nvCxnSpPr>
        <xdr:cNvPr id="200" name="直線コネクタ 199"/>
        <xdr:cNvCxnSpPr/>
      </xdr:nvCxnSpPr>
      <xdr:spPr>
        <a:xfrm flipV="1">
          <a:off x="2911475" y="14042390"/>
          <a:ext cx="8051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125095</xdr:rowOff>
    </xdr:from>
    <xdr:to xmlns:xdr="http://schemas.openxmlformats.org/drawingml/2006/spreadsheetDrawing">
      <xdr:col>19</xdr:col>
      <xdr:colOff>184150</xdr:colOff>
      <xdr:row>83</xdr:row>
      <xdr:rowOff>56515</xdr:rowOff>
    </xdr:to>
    <xdr:sp macro="" textlink="">
      <xdr:nvSpPr>
        <xdr:cNvPr id="201" name="フローチャート: 判断 200"/>
        <xdr:cNvSpPr/>
      </xdr:nvSpPr>
      <xdr:spPr>
        <a:xfrm>
          <a:off x="3665855" y="1387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66675</xdr:rowOff>
    </xdr:from>
    <xdr:ext cx="736600" cy="245110"/>
    <xdr:sp macro="" textlink="">
      <xdr:nvSpPr>
        <xdr:cNvPr id="202" name="テキスト ボックス 201"/>
        <xdr:cNvSpPr txBox="1"/>
      </xdr:nvSpPr>
      <xdr:spPr>
        <a:xfrm>
          <a:off x="3377565" y="1364551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127635</xdr:rowOff>
    </xdr:from>
    <xdr:to xmlns:xdr="http://schemas.openxmlformats.org/drawingml/2006/spreadsheetDrawing">
      <xdr:col>15</xdr:col>
      <xdr:colOff>82550</xdr:colOff>
      <xdr:row>83</xdr:row>
      <xdr:rowOff>142240</xdr:rowOff>
    </xdr:to>
    <xdr:cxnSp macro="">
      <xdr:nvCxnSpPr>
        <xdr:cNvPr id="203" name="直線コネクタ 202"/>
        <xdr:cNvCxnSpPr/>
      </xdr:nvCxnSpPr>
      <xdr:spPr>
        <a:xfrm>
          <a:off x="2106295" y="14041755"/>
          <a:ext cx="8051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120015</xdr:rowOff>
    </xdr:from>
    <xdr:to xmlns:xdr="http://schemas.openxmlformats.org/drawingml/2006/spreadsheetDrawing">
      <xdr:col>15</xdr:col>
      <xdr:colOff>133350</xdr:colOff>
      <xdr:row>83</xdr:row>
      <xdr:rowOff>52070</xdr:rowOff>
    </xdr:to>
    <xdr:sp macro="" textlink="">
      <xdr:nvSpPr>
        <xdr:cNvPr id="204" name="フローチャート: 判断 203"/>
        <xdr:cNvSpPr/>
      </xdr:nvSpPr>
      <xdr:spPr>
        <a:xfrm>
          <a:off x="2860675"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61595</xdr:rowOff>
    </xdr:from>
    <xdr:ext cx="754380" cy="253365"/>
    <xdr:sp macro="" textlink="">
      <xdr:nvSpPr>
        <xdr:cNvPr id="205" name="テキスト ボックス 204"/>
        <xdr:cNvSpPr txBox="1"/>
      </xdr:nvSpPr>
      <xdr:spPr>
        <a:xfrm>
          <a:off x="2572385" y="1364043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83</xdr:row>
      <xdr:rowOff>127635</xdr:rowOff>
    </xdr:from>
    <xdr:to xmlns:xdr="http://schemas.openxmlformats.org/drawingml/2006/spreadsheetDrawing">
      <xdr:col>11</xdr:col>
      <xdr:colOff>31750</xdr:colOff>
      <xdr:row>83</xdr:row>
      <xdr:rowOff>134620</xdr:rowOff>
    </xdr:to>
    <xdr:cxnSp macro="">
      <xdr:nvCxnSpPr>
        <xdr:cNvPr id="206" name="直線コネクタ 205"/>
        <xdr:cNvCxnSpPr/>
      </xdr:nvCxnSpPr>
      <xdr:spPr>
        <a:xfrm flipV="1">
          <a:off x="1320165" y="14041755"/>
          <a:ext cx="7861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99060</xdr:rowOff>
    </xdr:from>
    <xdr:to xmlns:xdr="http://schemas.openxmlformats.org/drawingml/2006/spreadsheetDrawing">
      <xdr:col>11</xdr:col>
      <xdr:colOff>82550</xdr:colOff>
      <xdr:row>83</xdr:row>
      <xdr:rowOff>31115</xdr:rowOff>
    </xdr:to>
    <xdr:sp macro="" textlink="">
      <xdr:nvSpPr>
        <xdr:cNvPr id="207" name="フローチャート: 判断 206"/>
        <xdr:cNvSpPr/>
      </xdr:nvSpPr>
      <xdr:spPr>
        <a:xfrm>
          <a:off x="2074545" y="138455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40640</xdr:rowOff>
    </xdr:from>
    <xdr:ext cx="762000" cy="253365"/>
    <xdr:sp macro="" textlink="">
      <xdr:nvSpPr>
        <xdr:cNvPr id="208" name="テキスト ボックス 207"/>
        <xdr:cNvSpPr txBox="1"/>
      </xdr:nvSpPr>
      <xdr:spPr>
        <a:xfrm>
          <a:off x="1767205" y="13619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93345</xdr:rowOff>
    </xdr:from>
    <xdr:to xmlns:xdr="http://schemas.openxmlformats.org/drawingml/2006/spreadsheetDrawing">
      <xdr:col>7</xdr:col>
      <xdr:colOff>31750</xdr:colOff>
      <xdr:row>83</xdr:row>
      <xdr:rowOff>24765</xdr:rowOff>
    </xdr:to>
    <xdr:sp macro="" textlink="">
      <xdr:nvSpPr>
        <xdr:cNvPr id="209" name="フローチャート: 判断 208"/>
        <xdr:cNvSpPr/>
      </xdr:nvSpPr>
      <xdr:spPr>
        <a:xfrm>
          <a:off x="1271270" y="138398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34925</xdr:rowOff>
    </xdr:from>
    <xdr:ext cx="754380" cy="245745"/>
    <xdr:sp macro="" textlink="">
      <xdr:nvSpPr>
        <xdr:cNvPr id="210" name="テキスト ボックス 209"/>
        <xdr:cNvSpPr txBox="1"/>
      </xdr:nvSpPr>
      <xdr:spPr>
        <a:xfrm>
          <a:off x="962025" y="1361376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5745"/>
    <xdr:sp macro="" textlink="">
      <xdr:nvSpPr>
        <xdr:cNvPr id="211" name="テキスト ボックス 210"/>
        <xdr:cNvSpPr txBox="1"/>
      </xdr:nvSpPr>
      <xdr:spPr>
        <a:xfrm>
          <a:off x="427609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5745"/>
    <xdr:sp macro="" textlink="">
      <xdr:nvSpPr>
        <xdr:cNvPr id="212" name="テキスト ボックス 211"/>
        <xdr:cNvSpPr txBox="1"/>
      </xdr:nvSpPr>
      <xdr:spPr>
        <a:xfrm>
          <a:off x="352171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4380" cy="245745"/>
    <xdr:sp macro="" textlink="">
      <xdr:nvSpPr>
        <xdr:cNvPr id="213" name="テキスト ボックス 212"/>
        <xdr:cNvSpPr txBox="1"/>
      </xdr:nvSpPr>
      <xdr:spPr>
        <a:xfrm>
          <a:off x="2716530"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5745"/>
    <xdr:sp macro="" textlink="">
      <xdr:nvSpPr>
        <xdr:cNvPr id="214" name="テキスト ボックス 213"/>
        <xdr:cNvSpPr txBox="1"/>
      </xdr:nvSpPr>
      <xdr:spPr>
        <a:xfrm>
          <a:off x="191135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5745"/>
    <xdr:sp macro="" textlink="">
      <xdr:nvSpPr>
        <xdr:cNvPr id="215" name="テキスト ボックス 214"/>
        <xdr:cNvSpPr txBox="1"/>
      </xdr:nvSpPr>
      <xdr:spPr>
        <a:xfrm>
          <a:off x="112712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139065</xdr:rowOff>
    </xdr:from>
    <xdr:to xmlns:xdr="http://schemas.openxmlformats.org/drawingml/2006/spreadsheetDrawing">
      <xdr:col>23</xdr:col>
      <xdr:colOff>184150</xdr:colOff>
      <xdr:row>84</xdr:row>
      <xdr:rowOff>71120</xdr:rowOff>
    </xdr:to>
    <xdr:sp macro="" textlink="">
      <xdr:nvSpPr>
        <xdr:cNvPr id="216" name="楕円 215"/>
        <xdr:cNvSpPr/>
      </xdr:nvSpPr>
      <xdr:spPr>
        <a:xfrm>
          <a:off x="4420235" y="14053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111760</xdr:rowOff>
    </xdr:from>
    <xdr:ext cx="762000" cy="253365"/>
    <xdr:sp macro="" textlink="">
      <xdr:nvSpPr>
        <xdr:cNvPr id="217" name="人件費・物件費等の状況該当値テキスト"/>
        <xdr:cNvSpPr txBox="1"/>
      </xdr:nvSpPr>
      <xdr:spPr>
        <a:xfrm>
          <a:off x="4538980" y="14025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309,638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78105</xdr:rowOff>
    </xdr:from>
    <xdr:to xmlns:xdr="http://schemas.openxmlformats.org/drawingml/2006/spreadsheetDrawing">
      <xdr:col>19</xdr:col>
      <xdr:colOff>184150</xdr:colOff>
      <xdr:row>84</xdr:row>
      <xdr:rowOff>10160</xdr:rowOff>
    </xdr:to>
    <xdr:sp macro="" textlink="">
      <xdr:nvSpPr>
        <xdr:cNvPr id="218" name="楕円 217"/>
        <xdr:cNvSpPr/>
      </xdr:nvSpPr>
      <xdr:spPr>
        <a:xfrm>
          <a:off x="3665855" y="139922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162560</xdr:rowOff>
    </xdr:from>
    <xdr:ext cx="736600" cy="245745"/>
    <xdr:sp macro="" textlink="">
      <xdr:nvSpPr>
        <xdr:cNvPr id="219" name="テキスト ボックス 218"/>
        <xdr:cNvSpPr txBox="1"/>
      </xdr:nvSpPr>
      <xdr:spPr>
        <a:xfrm>
          <a:off x="3377565" y="1407668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92710</xdr:rowOff>
    </xdr:from>
    <xdr:to xmlns:xdr="http://schemas.openxmlformats.org/drawingml/2006/spreadsheetDrawing">
      <xdr:col>15</xdr:col>
      <xdr:colOff>133350</xdr:colOff>
      <xdr:row>84</xdr:row>
      <xdr:rowOff>24130</xdr:rowOff>
    </xdr:to>
    <xdr:sp macro="" textlink="">
      <xdr:nvSpPr>
        <xdr:cNvPr id="220" name="楕円 219"/>
        <xdr:cNvSpPr/>
      </xdr:nvSpPr>
      <xdr:spPr>
        <a:xfrm>
          <a:off x="2860675" y="14006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8890</xdr:rowOff>
    </xdr:from>
    <xdr:ext cx="754380" cy="253365"/>
    <xdr:sp macro="" textlink="">
      <xdr:nvSpPr>
        <xdr:cNvPr id="221" name="テキスト ボックス 220"/>
        <xdr:cNvSpPr txBox="1"/>
      </xdr:nvSpPr>
      <xdr:spPr>
        <a:xfrm>
          <a:off x="2572385" y="140906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83</xdr:row>
      <xdr:rowOff>77470</xdr:rowOff>
    </xdr:from>
    <xdr:to xmlns:xdr="http://schemas.openxmlformats.org/drawingml/2006/spreadsheetDrawing">
      <xdr:col>11</xdr:col>
      <xdr:colOff>82550</xdr:colOff>
      <xdr:row>84</xdr:row>
      <xdr:rowOff>8890</xdr:rowOff>
    </xdr:to>
    <xdr:sp macro="" textlink="">
      <xdr:nvSpPr>
        <xdr:cNvPr id="222" name="楕円 221"/>
        <xdr:cNvSpPr/>
      </xdr:nvSpPr>
      <xdr:spPr>
        <a:xfrm>
          <a:off x="2074545" y="1399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162560</xdr:rowOff>
    </xdr:from>
    <xdr:ext cx="762000" cy="245745"/>
    <xdr:sp macro="" textlink="">
      <xdr:nvSpPr>
        <xdr:cNvPr id="223" name="テキスト ボックス 222"/>
        <xdr:cNvSpPr txBox="1"/>
      </xdr:nvSpPr>
      <xdr:spPr>
        <a:xfrm>
          <a:off x="1767205" y="140766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85090</xdr:rowOff>
    </xdr:from>
    <xdr:to xmlns:xdr="http://schemas.openxmlformats.org/drawingml/2006/spreadsheetDrawing">
      <xdr:col>7</xdr:col>
      <xdr:colOff>31750</xdr:colOff>
      <xdr:row>84</xdr:row>
      <xdr:rowOff>17145</xdr:rowOff>
    </xdr:to>
    <xdr:sp macro="" textlink="">
      <xdr:nvSpPr>
        <xdr:cNvPr id="224" name="楕円 223"/>
        <xdr:cNvSpPr/>
      </xdr:nvSpPr>
      <xdr:spPr>
        <a:xfrm>
          <a:off x="1271270" y="139992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1905</xdr:rowOff>
    </xdr:from>
    <xdr:ext cx="754380" cy="253365"/>
    <xdr:sp macro="" textlink="">
      <xdr:nvSpPr>
        <xdr:cNvPr id="225" name="テキスト ボックス 224"/>
        <xdr:cNvSpPr txBox="1"/>
      </xdr:nvSpPr>
      <xdr:spPr>
        <a:xfrm>
          <a:off x="962025" y="1408366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5920" cy="302895"/>
    <xdr:sp macro="" textlink="">
      <xdr:nvSpPr>
        <xdr:cNvPr id="227" name="テキスト ボックス 226"/>
        <xdr:cNvSpPr txBox="1"/>
      </xdr:nvSpPr>
      <xdr:spPr>
        <a:xfrm>
          <a:off x="12289155" y="12709525"/>
          <a:ext cx="164592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3380" cy="351155"/>
    <xdr:sp macro="" textlink="">
      <xdr:nvSpPr>
        <xdr:cNvPr id="228" name="テキスト ボックス 227"/>
        <xdr:cNvSpPr txBox="1"/>
      </xdr:nvSpPr>
      <xdr:spPr>
        <a:xfrm>
          <a:off x="1390205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900" b="0" i="0" baseline="0">
              <a:solidFill>
                <a:schemeClr val="tx1"/>
              </a:solidFill>
              <a:effectLst/>
              <a:latin typeface="+mn-lt"/>
              <a:ea typeface="+mn-ea"/>
              <a:cs typeface="+mn-cs"/>
            </a:rPr>
            <a:t>　</a:t>
          </a:r>
          <a:r>
            <a:rPr lang="ja-JP" altLang="ja-JP" sz="900" b="0" i="0" baseline="0">
              <a:solidFill>
                <a:schemeClr val="tx1"/>
              </a:solidFill>
              <a:effectLst/>
              <a:latin typeface="+mn-lt"/>
              <a:ea typeface="+mn-ea"/>
              <a:cs typeface="+mn-cs"/>
            </a:rPr>
            <a:t>前年度から指数の増減はなく</a:t>
          </a:r>
          <a:r>
            <a:rPr lang="ja-JP" altLang="en-US" sz="900" b="0" i="0" baseline="0">
              <a:solidFill>
                <a:schemeClr val="tx1"/>
              </a:solidFill>
              <a:effectLst/>
              <a:latin typeface="+mn-lt"/>
              <a:ea typeface="+mn-ea"/>
              <a:cs typeface="+mn-cs"/>
            </a:rPr>
            <a:t>、前年度に引き続き</a:t>
          </a:r>
          <a:r>
            <a:rPr lang="ja-JP" altLang="ja-JP" sz="900" b="0" i="0" baseline="0">
              <a:solidFill>
                <a:schemeClr val="tx1"/>
              </a:solidFill>
              <a:effectLst/>
              <a:latin typeface="+mn-lt"/>
              <a:ea typeface="+mn-ea"/>
              <a:cs typeface="+mn-cs"/>
            </a:rPr>
            <a:t>類似団体</a:t>
          </a:r>
          <a:r>
            <a:rPr lang="ja-JP" altLang="en-US" sz="900" b="0" i="0" baseline="0">
              <a:solidFill>
                <a:schemeClr val="tx1"/>
              </a:solidFill>
              <a:effectLst/>
              <a:latin typeface="+mn-lt"/>
              <a:ea typeface="+mn-ea"/>
              <a:cs typeface="+mn-cs"/>
            </a:rPr>
            <a:t>平均及び</a:t>
          </a:r>
          <a:r>
            <a:rPr lang="ja-JP" altLang="en-US" sz="900" b="0" i="0" baseline="0">
              <a:solidFill>
                <a:schemeClr val="tx1"/>
              </a:solidFill>
              <a:effectLst/>
              <a:latin typeface="+mn-lt"/>
              <a:ea typeface="+mn-ea"/>
              <a:cs typeface="+mn-cs"/>
            </a:rPr>
            <a:t>全国町村平均を下回る水準となっている</a:t>
          </a:r>
          <a:r>
            <a:rPr lang="ja-JP" altLang="ja-JP" sz="900" b="0" i="0" baseline="0">
              <a:solidFill>
                <a:schemeClr val="tx1"/>
              </a:solidFill>
              <a:effectLst/>
              <a:latin typeface="+mn-lt"/>
              <a:ea typeface="+mn-ea"/>
              <a:cs typeface="+mn-cs"/>
            </a:rPr>
            <a:t>。本町の給与は国の制度に準じており、年度ごとの増減は職員構成や年齢階層の変動の影響を受けやすい。特に小規模自治体では、経験年数階層内の分布が変わると数値の変動が顕著となる場合がある。</a:t>
          </a:r>
          <a:endParaRPr lang="ja-JP" altLang="ja-JP" sz="900">
            <a:solidFill>
              <a:schemeClr val="tx1"/>
            </a:solidFill>
            <a:effectLst/>
          </a:endParaRPr>
        </a:p>
        <a:p>
          <a:r>
            <a:rPr lang="ja-JP" altLang="ja-JP" sz="900" b="0" i="0" baseline="0">
              <a:solidFill>
                <a:schemeClr val="tx1"/>
              </a:solidFill>
              <a:effectLst/>
              <a:latin typeface="+mn-lt"/>
              <a:ea typeface="+mn-ea"/>
              <a:cs typeface="+mn-cs"/>
            </a:rPr>
            <a:t>　今後も住民サービスの維持に配慮した適正な職員配置に努めるとともに</a:t>
          </a:r>
          <a:r>
            <a:rPr lang="ja-JP" altLang="ja-JP" sz="900" b="0" i="0" baseline="0">
              <a:solidFill>
                <a:schemeClr val="tx1"/>
              </a:solidFill>
              <a:effectLst/>
              <a:latin typeface="+mn-lt"/>
              <a:ea typeface="+mn-ea"/>
              <a:cs typeface="+mn-cs"/>
            </a:rPr>
            <a:t>、退職者に見合った新規採用や適正な給与格付け、昇給・昇格についても人事評価に基づく適正な運用に努める。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4380" cy="245745"/>
    <xdr:sp macro="" textlink="">
      <xdr:nvSpPr>
        <xdr:cNvPr id="240" name="テキスト ボックス 239"/>
        <xdr:cNvSpPr txBox="1"/>
      </xdr:nvSpPr>
      <xdr:spPr>
        <a:xfrm>
          <a:off x="10870565" y="15321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147320</xdr:rowOff>
    </xdr:from>
    <xdr:to xmlns:xdr="http://schemas.openxmlformats.org/drawingml/2006/spreadsheetDrawing">
      <xdr:col>85</xdr:col>
      <xdr:colOff>95250</xdr:colOff>
      <xdr:row>89</xdr:row>
      <xdr:rowOff>147320</xdr:rowOff>
    </xdr:to>
    <xdr:cxnSp macro="">
      <xdr:nvCxnSpPr>
        <xdr:cNvPr id="241" name="直線コネクタ 240"/>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7620</xdr:rowOff>
    </xdr:from>
    <xdr:ext cx="754380" cy="253365"/>
    <xdr:sp macro="" textlink="">
      <xdr:nvSpPr>
        <xdr:cNvPr id="242" name="テキスト ボックス 241"/>
        <xdr:cNvSpPr txBox="1"/>
      </xdr:nvSpPr>
      <xdr:spPr>
        <a:xfrm>
          <a:off x="10870565" y="149275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88900</xdr:rowOff>
    </xdr:from>
    <xdr:to xmlns:xdr="http://schemas.openxmlformats.org/drawingml/2006/spreadsheetDrawing">
      <xdr:col>85</xdr:col>
      <xdr:colOff>95250</xdr:colOff>
      <xdr:row>87</xdr:row>
      <xdr:rowOff>88900</xdr:rowOff>
    </xdr:to>
    <xdr:cxnSp macro="">
      <xdr:nvCxnSpPr>
        <xdr:cNvPr id="243" name="直線コネクタ 242"/>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117475</xdr:rowOff>
    </xdr:from>
    <xdr:ext cx="754380" cy="253365"/>
    <xdr:sp macro="" textlink="">
      <xdr:nvSpPr>
        <xdr:cNvPr id="244" name="テキスト ボックス 243"/>
        <xdr:cNvSpPr txBox="1"/>
      </xdr:nvSpPr>
      <xdr:spPr>
        <a:xfrm>
          <a:off x="10870565" y="1453451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31115</xdr:rowOff>
    </xdr:from>
    <xdr:to xmlns:xdr="http://schemas.openxmlformats.org/drawingml/2006/spreadsheetDrawing">
      <xdr:col>85</xdr:col>
      <xdr:colOff>95250</xdr:colOff>
      <xdr:row>85</xdr:row>
      <xdr:rowOff>31115</xdr:rowOff>
    </xdr:to>
    <xdr:cxnSp macro="">
      <xdr:nvCxnSpPr>
        <xdr:cNvPr id="245" name="直線コネクタ 244"/>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59690</xdr:rowOff>
    </xdr:from>
    <xdr:ext cx="754380" cy="253365"/>
    <xdr:sp macro="" textlink="">
      <xdr:nvSpPr>
        <xdr:cNvPr id="246" name="テキスト ボックス 245"/>
        <xdr:cNvSpPr txBox="1"/>
      </xdr:nvSpPr>
      <xdr:spPr>
        <a:xfrm>
          <a:off x="10870565" y="141414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140970</xdr:rowOff>
    </xdr:from>
    <xdr:to xmlns:xdr="http://schemas.openxmlformats.org/drawingml/2006/spreadsheetDrawing">
      <xdr:col>85</xdr:col>
      <xdr:colOff>95250</xdr:colOff>
      <xdr:row>82</xdr:row>
      <xdr:rowOff>140970</xdr:rowOff>
    </xdr:to>
    <xdr:cxnSp macro="">
      <xdr:nvCxnSpPr>
        <xdr:cNvPr id="247" name="直線コネクタ 246"/>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4380" cy="253365"/>
    <xdr:sp macro="" textlink="">
      <xdr:nvSpPr>
        <xdr:cNvPr id="248" name="テキスト ボックス 247"/>
        <xdr:cNvSpPr txBox="1"/>
      </xdr:nvSpPr>
      <xdr:spPr>
        <a:xfrm>
          <a:off x="10870565" y="13748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82550</xdr:rowOff>
    </xdr:from>
    <xdr:to xmlns:xdr="http://schemas.openxmlformats.org/drawingml/2006/spreadsheetDrawing">
      <xdr:col>85</xdr:col>
      <xdr:colOff>95250</xdr:colOff>
      <xdr:row>80</xdr:row>
      <xdr:rowOff>82550</xdr:rowOff>
    </xdr:to>
    <xdr:cxnSp macro="">
      <xdr:nvCxnSpPr>
        <xdr:cNvPr id="249" name="直線コネクタ 248"/>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111125</xdr:rowOff>
    </xdr:from>
    <xdr:ext cx="754380" cy="252730"/>
    <xdr:sp macro="" textlink="">
      <xdr:nvSpPr>
        <xdr:cNvPr id="250" name="テキスト ボックス 249"/>
        <xdr:cNvSpPr txBox="1"/>
      </xdr:nvSpPr>
      <xdr:spPr>
        <a:xfrm>
          <a:off x="10870565" y="13354685"/>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51" name="直線コネクタ 250"/>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4380" cy="245745"/>
    <xdr:sp macro="" textlink="">
      <xdr:nvSpPr>
        <xdr:cNvPr id="252" name="テキスト ボックス 251"/>
        <xdr:cNvSpPr txBox="1"/>
      </xdr:nvSpPr>
      <xdr:spPr>
        <a:xfrm>
          <a:off x="10870565" y="129616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3"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161925</xdr:rowOff>
    </xdr:from>
    <xdr:to xmlns:xdr="http://schemas.openxmlformats.org/drawingml/2006/spreadsheetDrawing">
      <xdr:col>81</xdr:col>
      <xdr:colOff>44450</xdr:colOff>
      <xdr:row>89</xdr:row>
      <xdr:rowOff>55245</xdr:rowOff>
    </xdr:to>
    <xdr:cxnSp macro="">
      <xdr:nvCxnSpPr>
        <xdr:cNvPr id="254" name="直線コネクタ 253"/>
        <xdr:cNvCxnSpPr/>
      </xdr:nvCxnSpPr>
      <xdr:spPr>
        <a:xfrm flipV="1">
          <a:off x="15320645" y="13573125"/>
          <a:ext cx="0" cy="1402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28575</xdr:rowOff>
    </xdr:from>
    <xdr:ext cx="754380" cy="245745"/>
    <xdr:sp macro="" textlink="">
      <xdr:nvSpPr>
        <xdr:cNvPr id="255" name="給与水準   （国との比較）最小値テキスト"/>
        <xdr:cNvSpPr txBox="1"/>
      </xdr:nvSpPr>
      <xdr:spPr>
        <a:xfrm>
          <a:off x="15409545" y="149485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55245</xdr:rowOff>
    </xdr:from>
    <xdr:to xmlns:xdr="http://schemas.openxmlformats.org/drawingml/2006/spreadsheetDrawing">
      <xdr:col>81</xdr:col>
      <xdr:colOff>133350</xdr:colOff>
      <xdr:row>89</xdr:row>
      <xdr:rowOff>55245</xdr:rowOff>
    </xdr:to>
    <xdr:cxnSp macro="">
      <xdr:nvCxnSpPr>
        <xdr:cNvPr id="256" name="直線コネクタ 255"/>
        <xdr:cNvCxnSpPr/>
      </xdr:nvCxnSpPr>
      <xdr:spPr>
        <a:xfrm>
          <a:off x="15252700" y="14975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78105</xdr:rowOff>
    </xdr:from>
    <xdr:ext cx="754380" cy="253365"/>
    <xdr:sp macro="" textlink="">
      <xdr:nvSpPr>
        <xdr:cNvPr id="257" name="給与水準   （国との比較）最大値テキスト"/>
        <xdr:cNvSpPr txBox="1"/>
      </xdr:nvSpPr>
      <xdr:spPr>
        <a:xfrm>
          <a:off x="15409545" y="1332166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161925</xdr:rowOff>
    </xdr:from>
    <xdr:to xmlns:xdr="http://schemas.openxmlformats.org/drawingml/2006/spreadsheetDrawing">
      <xdr:col>81</xdr:col>
      <xdr:colOff>133350</xdr:colOff>
      <xdr:row>80</xdr:row>
      <xdr:rowOff>161925</xdr:rowOff>
    </xdr:to>
    <xdr:cxnSp macro="">
      <xdr:nvCxnSpPr>
        <xdr:cNvPr id="258" name="直線コネクタ 257"/>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43815</xdr:rowOff>
    </xdr:from>
    <xdr:to xmlns:xdr="http://schemas.openxmlformats.org/drawingml/2006/spreadsheetDrawing">
      <xdr:col>81</xdr:col>
      <xdr:colOff>44450</xdr:colOff>
      <xdr:row>85</xdr:row>
      <xdr:rowOff>43815</xdr:rowOff>
    </xdr:to>
    <xdr:cxnSp macro="">
      <xdr:nvCxnSpPr>
        <xdr:cNvPr id="259" name="直線コネクタ 258"/>
        <xdr:cNvCxnSpPr/>
      </xdr:nvCxnSpPr>
      <xdr:spPr>
        <a:xfrm>
          <a:off x="14566265" y="1429321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19685</xdr:rowOff>
    </xdr:from>
    <xdr:ext cx="754380" cy="253365"/>
    <xdr:sp macro="" textlink="">
      <xdr:nvSpPr>
        <xdr:cNvPr id="260" name="給与水準   （国との比較）平均値テキスト"/>
        <xdr:cNvSpPr txBox="1"/>
      </xdr:nvSpPr>
      <xdr:spPr>
        <a:xfrm>
          <a:off x="15409545" y="14269085"/>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47625</xdr:rowOff>
    </xdr:from>
    <xdr:to xmlns:xdr="http://schemas.openxmlformats.org/drawingml/2006/spreadsheetDrawing">
      <xdr:col>81</xdr:col>
      <xdr:colOff>95250</xdr:colOff>
      <xdr:row>85</xdr:row>
      <xdr:rowOff>146685</xdr:rowOff>
    </xdr:to>
    <xdr:sp macro="" textlink="">
      <xdr:nvSpPr>
        <xdr:cNvPr id="261" name="フローチャート: 判断 260"/>
        <xdr:cNvSpPr/>
      </xdr:nvSpPr>
      <xdr:spPr>
        <a:xfrm>
          <a:off x="15276195" y="142970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31115</xdr:rowOff>
    </xdr:from>
    <xdr:to xmlns:xdr="http://schemas.openxmlformats.org/drawingml/2006/spreadsheetDrawing">
      <xdr:col>77</xdr:col>
      <xdr:colOff>44450</xdr:colOff>
      <xdr:row>85</xdr:row>
      <xdr:rowOff>43815</xdr:rowOff>
    </xdr:to>
    <xdr:cxnSp macro="">
      <xdr:nvCxnSpPr>
        <xdr:cNvPr id="262" name="直線コネクタ 261"/>
        <xdr:cNvCxnSpPr/>
      </xdr:nvCxnSpPr>
      <xdr:spPr>
        <a:xfrm>
          <a:off x="13767435" y="14280515"/>
          <a:ext cx="79883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6985</xdr:rowOff>
    </xdr:from>
    <xdr:to xmlns:xdr="http://schemas.openxmlformats.org/drawingml/2006/spreadsheetDrawing">
      <xdr:col>77</xdr:col>
      <xdr:colOff>95250</xdr:colOff>
      <xdr:row>85</xdr:row>
      <xdr:rowOff>106680</xdr:rowOff>
    </xdr:to>
    <xdr:sp macro="" textlink="">
      <xdr:nvSpPr>
        <xdr:cNvPr id="263" name="フローチャート: 判断 262"/>
        <xdr:cNvSpPr/>
      </xdr:nvSpPr>
      <xdr:spPr>
        <a:xfrm>
          <a:off x="14521815" y="142563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92075</xdr:rowOff>
    </xdr:from>
    <xdr:ext cx="736600" cy="245745"/>
    <xdr:sp macro="" textlink="">
      <xdr:nvSpPr>
        <xdr:cNvPr id="264" name="テキスト ボックス 263"/>
        <xdr:cNvSpPr txBox="1"/>
      </xdr:nvSpPr>
      <xdr:spPr>
        <a:xfrm>
          <a:off x="14227175" y="14341475"/>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31115</xdr:rowOff>
    </xdr:from>
    <xdr:to xmlns:xdr="http://schemas.openxmlformats.org/drawingml/2006/spreadsheetDrawing">
      <xdr:col>72</xdr:col>
      <xdr:colOff>188595</xdr:colOff>
      <xdr:row>85</xdr:row>
      <xdr:rowOff>83185</xdr:rowOff>
    </xdr:to>
    <xdr:cxnSp macro="">
      <xdr:nvCxnSpPr>
        <xdr:cNvPr id="265" name="直線コネクタ 264"/>
        <xdr:cNvCxnSpPr/>
      </xdr:nvCxnSpPr>
      <xdr:spPr>
        <a:xfrm flipV="1">
          <a:off x="12976860" y="14280515"/>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20320</xdr:rowOff>
    </xdr:from>
    <xdr:to xmlns:xdr="http://schemas.openxmlformats.org/drawingml/2006/spreadsheetDrawing">
      <xdr:col>73</xdr:col>
      <xdr:colOff>44450</xdr:colOff>
      <xdr:row>85</xdr:row>
      <xdr:rowOff>119380</xdr:rowOff>
    </xdr:to>
    <xdr:sp macro="" textlink="">
      <xdr:nvSpPr>
        <xdr:cNvPr id="266" name="フローチャート: 判断 265"/>
        <xdr:cNvSpPr/>
      </xdr:nvSpPr>
      <xdr:spPr>
        <a:xfrm>
          <a:off x="13731240" y="142697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105410</xdr:rowOff>
    </xdr:from>
    <xdr:ext cx="754380" cy="245745"/>
    <xdr:sp macro="" textlink="">
      <xdr:nvSpPr>
        <xdr:cNvPr id="267" name="テキスト ボックス 266"/>
        <xdr:cNvSpPr txBox="1"/>
      </xdr:nvSpPr>
      <xdr:spPr>
        <a:xfrm>
          <a:off x="13421995" y="1435481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83185</xdr:rowOff>
    </xdr:from>
    <xdr:to xmlns:xdr="http://schemas.openxmlformats.org/drawingml/2006/spreadsheetDrawing">
      <xdr:col>68</xdr:col>
      <xdr:colOff>152400</xdr:colOff>
      <xdr:row>86</xdr:row>
      <xdr:rowOff>60325</xdr:rowOff>
    </xdr:to>
    <xdr:cxnSp macro="">
      <xdr:nvCxnSpPr>
        <xdr:cNvPr id="268" name="直線コネクタ 267"/>
        <xdr:cNvCxnSpPr/>
      </xdr:nvCxnSpPr>
      <xdr:spPr>
        <a:xfrm flipV="1">
          <a:off x="12171680" y="14332585"/>
          <a:ext cx="80518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20320</xdr:rowOff>
    </xdr:from>
    <xdr:to xmlns:xdr="http://schemas.openxmlformats.org/drawingml/2006/spreadsheetDrawing">
      <xdr:col>68</xdr:col>
      <xdr:colOff>188595</xdr:colOff>
      <xdr:row>85</xdr:row>
      <xdr:rowOff>119380</xdr:rowOff>
    </xdr:to>
    <xdr:sp macro="" textlink="">
      <xdr:nvSpPr>
        <xdr:cNvPr id="269" name="フローチャート: 判断 268"/>
        <xdr:cNvSpPr/>
      </xdr:nvSpPr>
      <xdr:spPr>
        <a:xfrm>
          <a:off x="12926060" y="14269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83</xdr:row>
      <xdr:rowOff>129540</xdr:rowOff>
    </xdr:from>
    <xdr:ext cx="762000" cy="252730"/>
    <xdr:sp macro="" textlink="">
      <xdr:nvSpPr>
        <xdr:cNvPr id="270" name="テキスト ボックス 269"/>
        <xdr:cNvSpPr txBox="1"/>
      </xdr:nvSpPr>
      <xdr:spPr>
        <a:xfrm>
          <a:off x="12635865" y="14043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73025</xdr:rowOff>
    </xdr:from>
    <xdr:to xmlns:xdr="http://schemas.openxmlformats.org/drawingml/2006/spreadsheetDrawing">
      <xdr:col>64</xdr:col>
      <xdr:colOff>152400</xdr:colOff>
      <xdr:row>86</xdr:row>
      <xdr:rowOff>5080</xdr:rowOff>
    </xdr:to>
    <xdr:sp macro="" textlink="">
      <xdr:nvSpPr>
        <xdr:cNvPr id="271" name="フローチャート: 判断 270"/>
        <xdr:cNvSpPr/>
      </xdr:nvSpPr>
      <xdr:spPr>
        <a:xfrm>
          <a:off x="12120880" y="1432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15240</xdr:rowOff>
    </xdr:from>
    <xdr:ext cx="762000" cy="245745"/>
    <xdr:sp macro="" textlink="">
      <xdr:nvSpPr>
        <xdr:cNvPr id="272" name="テキスト ボックス 271"/>
        <xdr:cNvSpPr txBox="1"/>
      </xdr:nvSpPr>
      <xdr:spPr>
        <a:xfrm>
          <a:off x="11832590" y="1409700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5745"/>
    <xdr:sp macro="" textlink="">
      <xdr:nvSpPr>
        <xdr:cNvPr id="273" name="テキスト ボックス 272"/>
        <xdr:cNvSpPr txBox="1"/>
      </xdr:nvSpPr>
      <xdr:spPr>
        <a:xfrm>
          <a:off x="1512570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5745"/>
    <xdr:sp macro="" textlink="">
      <xdr:nvSpPr>
        <xdr:cNvPr id="274" name="テキスト ボックス 273"/>
        <xdr:cNvSpPr txBox="1"/>
      </xdr:nvSpPr>
      <xdr:spPr>
        <a:xfrm>
          <a:off x="1437132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5745"/>
    <xdr:sp macro="" textlink="">
      <xdr:nvSpPr>
        <xdr:cNvPr id="275" name="テキスト ボックス 274"/>
        <xdr:cNvSpPr txBox="1"/>
      </xdr:nvSpPr>
      <xdr:spPr>
        <a:xfrm>
          <a:off x="13578840"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4380" cy="245745"/>
    <xdr:sp macro="" textlink="">
      <xdr:nvSpPr>
        <xdr:cNvPr id="276" name="テキスト ボックス 275"/>
        <xdr:cNvSpPr txBox="1"/>
      </xdr:nvSpPr>
      <xdr:spPr>
        <a:xfrm>
          <a:off x="12781915" y="15457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5745"/>
    <xdr:sp macro="" textlink="">
      <xdr:nvSpPr>
        <xdr:cNvPr id="277" name="テキスト ボックス 276"/>
        <xdr:cNvSpPr txBox="1"/>
      </xdr:nvSpPr>
      <xdr:spPr>
        <a:xfrm>
          <a:off x="11976735" y="15457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162560</xdr:rowOff>
    </xdr:from>
    <xdr:to xmlns:xdr="http://schemas.openxmlformats.org/drawingml/2006/spreadsheetDrawing">
      <xdr:col>81</xdr:col>
      <xdr:colOff>95250</xdr:colOff>
      <xdr:row>85</xdr:row>
      <xdr:rowOff>93980</xdr:rowOff>
    </xdr:to>
    <xdr:sp macro="" textlink="">
      <xdr:nvSpPr>
        <xdr:cNvPr id="278" name="楕円 277"/>
        <xdr:cNvSpPr/>
      </xdr:nvSpPr>
      <xdr:spPr>
        <a:xfrm>
          <a:off x="15276195" y="142443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10795</xdr:rowOff>
    </xdr:from>
    <xdr:ext cx="754380" cy="245110"/>
    <xdr:sp macro="" textlink="">
      <xdr:nvSpPr>
        <xdr:cNvPr id="279" name="給与水準   （国との比較）該当値テキスト"/>
        <xdr:cNvSpPr txBox="1"/>
      </xdr:nvSpPr>
      <xdr:spPr>
        <a:xfrm>
          <a:off x="15409545" y="14092555"/>
          <a:ext cx="7543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162560</xdr:rowOff>
    </xdr:from>
    <xdr:to xmlns:xdr="http://schemas.openxmlformats.org/drawingml/2006/spreadsheetDrawing">
      <xdr:col>77</xdr:col>
      <xdr:colOff>95250</xdr:colOff>
      <xdr:row>85</xdr:row>
      <xdr:rowOff>93980</xdr:rowOff>
    </xdr:to>
    <xdr:sp macro="" textlink="">
      <xdr:nvSpPr>
        <xdr:cNvPr id="280" name="楕円 279"/>
        <xdr:cNvSpPr/>
      </xdr:nvSpPr>
      <xdr:spPr>
        <a:xfrm>
          <a:off x="14521815" y="142443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104140</xdr:rowOff>
    </xdr:from>
    <xdr:ext cx="736600" cy="245745"/>
    <xdr:sp macro="" textlink="">
      <xdr:nvSpPr>
        <xdr:cNvPr id="281" name="テキスト ボックス 280"/>
        <xdr:cNvSpPr txBox="1"/>
      </xdr:nvSpPr>
      <xdr:spPr>
        <a:xfrm>
          <a:off x="14227175" y="1401826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149225</xdr:rowOff>
    </xdr:from>
    <xdr:to xmlns:xdr="http://schemas.openxmlformats.org/drawingml/2006/spreadsheetDrawing">
      <xdr:col>73</xdr:col>
      <xdr:colOff>44450</xdr:colOff>
      <xdr:row>85</xdr:row>
      <xdr:rowOff>80645</xdr:rowOff>
    </xdr:to>
    <xdr:sp macro="" textlink="">
      <xdr:nvSpPr>
        <xdr:cNvPr id="282" name="楕円 281"/>
        <xdr:cNvSpPr/>
      </xdr:nvSpPr>
      <xdr:spPr>
        <a:xfrm>
          <a:off x="13731240" y="142309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90805</xdr:rowOff>
    </xdr:from>
    <xdr:ext cx="754380" cy="245745"/>
    <xdr:sp macro="" textlink="">
      <xdr:nvSpPr>
        <xdr:cNvPr id="283" name="テキスト ボックス 282"/>
        <xdr:cNvSpPr txBox="1"/>
      </xdr:nvSpPr>
      <xdr:spPr>
        <a:xfrm>
          <a:off x="13421995" y="140049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33655</xdr:rowOff>
    </xdr:from>
    <xdr:to xmlns:xdr="http://schemas.openxmlformats.org/drawingml/2006/spreadsheetDrawing">
      <xdr:col>68</xdr:col>
      <xdr:colOff>188595</xdr:colOff>
      <xdr:row>85</xdr:row>
      <xdr:rowOff>132715</xdr:rowOff>
    </xdr:to>
    <xdr:sp macro="" textlink="">
      <xdr:nvSpPr>
        <xdr:cNvPr id="284" name="楕円 283"/>
        <xdr:cNvSpPr/>
      </xdr:nvSpPr>
      <xdr:spPr>
        <a:xfrm>
          <a:off x="12926060" y="142830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117475</xdr:rowOff>
    </xdr:from>
    <xdr:ext cx="762000" cy="253365"/>
    <xdr:sp macro="" textlink="">
      <xdr:nvSpPr>
        <xdr:cNvPr id="285" name="テキスト ボックス 284"/>
        <xdr:cNvSpPr txBox="1"/>
      </xdr:nvSpPr>
      <xdr:spPr>
        <a:xfrm>
          <a:off x="12635865" y="14366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109855</xdr:rowOff>
    </xdr:to>
    <xdr:sp macro="" textlink="">
      <xdr:nvSpPr>
        <xdr:cNvPr id="286" name="楕円 285"/>
        <xdr:cNvSpPr/>
      </xdr:nvSpPr>
      <xdr:spPr>
        <a:xfrm>
          <a:off x="12120880" y="14427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95250</xdr:rowOff>
    </xdr:from>
    <xdr:ext cx="762000" cy="253365"/>
    <xdr:sp macro="" textlink="">
      <xdr:nvSpPr>
        <xdr:cNvPr id="287" name="テキスト ボックス 286"/>
        <xdr:cNvSpPr txBox="1"/>
      </xdr:nvSpPr>
      <xdr:spPr>
        <a:xfrm>
          <a:off x="11832590" y="14512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8" name="正方形/長方形 287"/>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5520" cy="302260"/>
    <xdr:sp macro="" textlink="">
      <xdr:nvSpPr>
        <xdr:cNvPr id="289" name="テキスト ボックス 288"/>
        <xdr:cNvSpPr txBox="1"/>
      </xdr:nvSpPr>
      <xdr:spPr>
        <a:xfrm>
          <a:off x="12026265" y="8983980"/>
          <a:ext cx="225552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3380" cy="345440"/>
    <xdr:sp macro="" textlink="">
      <xdr:nvSpPr>
        <xdr:cNvPr id="290" name="テキスト ボックス 289"/>
        <xdr:cNvSpPr txBox="1"/>
      </xdr:nvSpPr>
      <xdr:spPr>
        <a:xfrm>
          <a:off x="14164945"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91" name="正方形/長方形 290"/>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2" name="正方形/長方形 291"/>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3" name="正方形/長方形 292"/>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4" name="正方形/長方形 293"/>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5" name="正方形/長方形 294"/>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6" name="正方形/長方形 295"/>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9" name="正方形/長方形 298"/>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300" name="テキスト ボックス 299"/>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本町は屋久島と口永良部島の</a:t>
          </a:r>
          <a:r>
            <a:rPr kumimoji="1" lang="ja-JP" altLang="en-US" sz="900" b="0" i="0" baseline="0">
              <a:solidFill>
                <a:schemeClr val="tx1"/>
              </a:solidFill>
              <a:effectLst/>
              <a:latin typeface="+mn-lt"/>
              <a:ea typeface="+mn-ea"/>
              <a:cs typeface="+mn-cs"/>
            </a:rPr>
            <a:t>２</a:t>
          </a:r>
          <a:r>
            <a:rPr kumimoji="1" lang="ja-JP" altLang="ja-JP" sz="900" b="0" i="0" baseline="0">
              <a:solidFill>
                <a:schemeClr val="tx1"/>
              </a:solidFill>
              <a:effectLst/>
              <a:latin typeface="+mn-lt"/>
              <a:ea typeface="+mn-ea"/>
              <a:cs typeface="+mn-cs"/>
            </a:rPr>
            <a:t>つの離島を行政区域としており、屋久島の居住区域は沿岸部に限られる一方、行政区域は広範囲に及んでいる。このため、本庁舎のほか５つの出張所、口永良部島に</a:t>
          </a:r>
          <a:r>
            <a:rPr kumimoji="1" lang="ja-JP" altLang="ja-JP" sz="900" b="0" i="0" baseline="0">
              <a:solidFill>
                <a:schemeClr val="tx1"/>
              </a:solidFill>
              <a:effectLst/>
              <a:latin typeface="+mn-lt"/>
              <a:ea typeface="+mn-ea"/>
              <a:cs typeface="+mn-cs"/>
            </a:rPr>
            <a:t>１</a:t>
          </a:r>
          <a:r>
            <a:rPr kumimoji="1" lang="ja-JP" altLang="en-US" sz="900" b="0" i="0" baseline="0">
              <a:solidFill>
                <a:schemeClr val="tx1"/>
              </a:solidFill>
              <a:effectLst/>
              <a:latin typeface="+mn-lt"/>
              <a:ea typeface="+mn-ea"/>
              <a:cs typeface="+mn-cs"/>
            </a:rPr>
            <a:t>つの</a:t>
          </a:r>
          <a:r>
            <a:rPr kumimoji="1" lang="ja-JP" altLang="ja-JP" sz="900" b="0" i="0" baseline="0">
              <a:solidFill>
                <a:schemeClr val="tx1"/>
              </a:solidFill>
              <a:effectLst/>
              <a:latin typeface="+mn-lt"/>
              <a:ea typeface="+mn-ea"/>
              <a:cs typeface="+mn-cs"/>
            </a:rPr>
            <a:t>出張所を設置し、行政サービスを提供している。これに伴い、出張所配置職員の確保が必要であるほか、町営船の運航や福祉事務所設置町として生活保護業務を担っていることなどから、本指数は類似団体平均を上回る水準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年の合併以降、職員数は自然減により年々減少してきたが</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近年</a:t>
          </a:r>
          <a:r>
            <a:rPr kumimoji="1" lang="ja-JP" altLang="ja-JP" sz="900" b="0" i="0" baseline="0">
              <a:solidFill>
                <a:schemeClr val="tx1"/>
              </a:solidFill>
              <a:effectLst/>
              <a:latin typeface="+mn-lt"/>
              <a:ea typeface="+mn-ea"/>
              <a:cs typeface="+mn-cs"/>
            </a:rPr>
            <a:t>は減少傾向が鈍化している。今後も、住民ニーズの多様化・複雑化に対応しつつ</a:t>
          </a:r>
          <a:r>
            <a:rPr kumimoji="1" lang="ja-JP" altLang="ja-JP" sz="900" b="0" i="0" baseline="0">
              <a:solidFill>
                <a:schemeClr val="tx1"/>
              </a:solidFill>
              <a:effectLst/>
              <a:latin typeface="+mn-lt"/>
              <a:ea typeface="+mn-ea"/>
              <a:cs typeface="+mn-cs"/>
            </a:rPr>
            <a:t>、地域の特性や事情に配慮した</a:t>
          </a:r>
          <a:r>
            <a:rPr kumimoji="1" lang="ja-JP" altLang="ja-JP" sz="900" b="0" i="0" baseline="0">
              <a:solidFill>
                <a:schemeClr val="tx1"/>
              </a:solidFill>
              <a:effectLst/>
              <a:latin typeface="+mn-lt"/>
              <a:ea typeface="+mn-ea"/>
              <a:cs typeface="+mn-cs"/>
            </a:rPr>
            <a:t>適正な職員配置に努め、安定した行政サービスの提供を図る。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2265" cy="220345"/>
    <xdr:sp macro="" textlink="">
      <xdr:nvSpPr>
        <xdr:cNvPr id="301" name="テキスト ボックス 300"/>
        <xdr:cNvSpPr txBox="1"/>
      </xdr:nvSpPr>
      <xdr:spPr>
        <a:xfrm>
          <a:off x="11510645" y="918908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4380" cy="245745"/>
    <xdr:sp macro="" textlink="">
      <xdr:nvSpPr>
        <xdr:cNvPr id="303" name="テキスト ボックス 302"/>
        <xdr:cNvSpPr txBox="1"/>
      </xdr:nvSpPr>
      <xdr:spPr>
        <a:xfrm>
          <a:off x="10870565" y="115957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31115</xdr:rowOff>
    </xdr:from>
    <xdr:to xmlns:xdr="http://schemas.openxmlformats.org/drawingml/2006/spreadsheetDrawing">
      <xdr:col>85</xdr:col>
      <xdr:colOff>95250</xdr:colOff>
      <xdr:row>67</xdr:row>
      <xdr:rowOff>31115</xdr:rowOff>
    </xdr:to>
    <xdr:cxnSp macro="">
      <xdr:nvCxnSpPr>
        <xdr:cNvPr id="304" name="直線コネクタ 303"/>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59690</xdr:rowOff>
    </xdr:from>
    <xdr:ext cx="754380" cy="253365"/>
    <xdr:sp macro="" textlink="">
      <xdr:nvSpPr>
        <xdr:cNvPr id="305" name="テキスト ボックス 304"/>
        <xdr:cNvSpPr txBox="1"/>
      </xdr:nvSpPr>
      <xdr:spPr>
        <a:xfrm>
          <a:off x="10870565" y="111239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61595</xdr:rowOff>
    </xdr:from>
    <xdr:to xmlns:xdr="http://schemas.openxmlformats.org/drawingml/2006/spreadsheetDrawing">
      <xdr:col>85</xdr:col>
      <xdr:colOff>95250</xdr:colOff>
      <xdr:row>64</xdr:row>
      <xdr:rowOff>61595</xdr:rowOff>
    </xdr:to>
    <xdr:cxnSp macro="">
      <xdr:nvCxnSpPr>
        <xdr:cNvPr id="306" name="直線コネクタ 305"/>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90805</xdr:rowOff>
    </xdr:from>
    <xdr:ext cx="754380" cy="245745"/>
    <xdr:sp macro="" textlink="">
      <xdr:nvSpPr>
        <xdr:cNvPr id="307" name="テキスト ボックス 306"/>
        <xdr:cNvSpPr txBox="1"/>
      </xdr:nvSpPr>
      <xdr:spPr>
        <a:xfrm>
          <a:off x="10870565" y="106521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93345</xdr:rowOff>
    </xdr:from>
    <xdr:to xmlns:xdr="http://schemas.openxmlformats.org/drawingml/2006/spreadsheetDrawing">
      <xdr:col>85</xdr:col>
      <xdr:colOff>95250</xdr:colOff>
      <xdr:row>61</xdr:row>
      <xdr:rowOff>93345</xdr:rowOff>
    </xdr:to>
    <xdr:cxnSp macro="">
      <xdr:nvCxnSpPr>
        <xdr:cNvPr id="308" name="直線コネクタ 307"/>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121920</xdr:rowOff>
    </xdr:from>
    <xdr:ext cx="754380" cy="245745"/>
    <xdr:sp macro="" textlink="">
      <xdr:nvSpPr>
        <xdr:cNvPr id="309" name="テキスト ボックス 308"/>
        <xdr:cNvSpPr txBox="1"/>
      </xdr:nvSpPr>
      <xdr:spPr>
        <a:xfrm>
          <a:off x="10870565" y="1018032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124460</xdr:rowOff>
    </xdr:from>
    <xdr:to xmlns:xdr="http://schemas.openxmlformats.org/drawingml/2006/spreadsheetDrawing">
      <xdr:col>85</xdr:col>
      <xdr:colOff>95250</xdr:colOff>
      <xdr:row>58</xdr:row>
      <xdr:rowOff>124460</xdr:rowOff>
    </xdr:to>
    <xdr:cxnSp macro="">
      <xdr:nvCxnSpPr>
        <xdr:cNvPr id="310" name="直線コネクタ 309"/>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152400</xdr:rowOff>
    </xdr:from>
    <xdr:ext cx="754380" cy="253365"/>
    <xdr:sp macro="" textlink="">
      <xdr:nvSpPr>
        <xdr:cNvPr id="311" name="テキスト ボックス 310"/>
        <xdr:cNvSpPr txBox="1"/>
      </xdr:nvSpPr>
      <xdr:spPr>
        <a:xfrm>
          <a:off x="10870565" y="970788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84455</xdr:rowOff>
    </xdr:from>
    <xdr:to xmlns:xdr="http://schemas.openxmlformats.org/drawingml/2006/spreadsheetDrawing">
      <xdr:col>81</xdr:col>
      <xdr:colOff>44450</xdr:colOff>
      <xdr:row>67</xdr:row>
      <xdr:rowOff>95885</xdr:rowOff>
    </xdr:to>
    <xdr:cxnSp macro="">
      <xdr:nvCxnSpPr>
        <xdr:cNvPr id="314" name="直線コネクタ 313"/>
        <xdr:cNvCxnSpPr/>
      </xdr:nvCxnSpPr>
      <xdr:spPr>
        <a:xfrm flipV="1">
          <a:off x="15320645" y="10142855"/>
          <a:ext cx="0" cy="1184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69215</xdr:rowOff>
    </xdr:from>
    <xdr:ext cx="754380" cy="245745"/>
    <xdr:sp macro="" textlink="">
      <xdr:nvSpPr>
        <xdr:cNvPr id="315" name="定員管理の状況最小値テキスト"/>
        <xdr:cNvSpPr txBox="1"/>
      </xdr:nvSpPr>
      <xdr:spPr>
        <a:xfrm>
          <a:off x="15409545" y="1130109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95885</xdr:rowOff>
    </xdr:from>
    <xdr:to xmlns:xdr="http://schemas.openxmlformats.org/drawingml/2006/spreadsheetDrawing">
      <xdr:col>81</xdr:col>
      <xdr:colOff>133350</xdr:colOff>
      <xdr:row>67</xdr:row>
      <xdr:rowOff>95885</xdr:rowOff>
    </xdr:to>
    <xdr:cxnSp macro="">
      <xdr:nvCxnSpPr>
        <xdr:cNvPr id="316" name="直線コネクタ 315"/>
        <xdr:cNvCxnSpPr/>
      </xdr:nvCxnSpPr>
      <xdr:spPr>
        <a:xfrm>
          <a:off x="15252700" y="1132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1270</xdr:rowOff>
    </xdr:from>
    <xdr:ext cx="754380" cy="253365"/>
    <xdr:sp macro="" textlink="">
      <xdr:nvSpPr>
        <xdr:cNvPr id="317" name="定員管理の状況最大値テキスト"/>
        <xdr:cNvSpPr txBox="1"/>
      </xdr:nvSpPr>
      <xdr:spPr>
        <a:xfrm>
          <a:off x="15409545" y="989203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84455</xdr:rowOff>
    </xdr:from>
    <xdr:to xmlns:xdr="http://schemas.openxmlformats.org/drawingml/2006/spreadsheetDrawing">
      <xdr:col>81</xdr:col>
      <xdr:colOff>133350</xdr:colOff>
      <xdr:row>60</xdr:row>
      <xdr:rowOff>84455</xdr:rowOff>
    </xdr:to>
    <xdr:cxnSp macro="">
      <xdr:nvCxnSpPr>
        <xdr:cNvPr id="318" name="直線コネクタ 317"/>
        <xdr:cNvCxnSpPr/>
      </xdr:nvCxnSpPr>
      <xdr:spPr>
        <a:xfrm>
          <a:off x="15252700" y="10142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76200</xdr:rowOff>
    </xdr:from>
    <xdr:to xmlns:xdr="http://schemas.openxmlformats.org/drawingml/2006/spreadsheetDrawing">
      <xdr:col>81</xdr:col>
      <xdr:colOff>44450</xdr:colOff>
      <xdr:row>62</xdr:row>
      <xdr:rowOff>78105</xdr:rowOff>
    </xdr:to>
    <xdr:cxnSp macro="">
      <xdr:nvCxnSpPr>
        <xdr:cNvPr id="319" name="直線コネクタ 318"/>
        <xdr:cNvCxnSpPr/>
      </xdr:nvCxnSpPr>
      <xdr:spPr>
        <a:xfrm>
          <a:off x="14566265" y="10469880"/>
          <a:ext cx="7543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111760</xdr:rowOff>
    </xdr:from>
    <xdr:ext cx="754380" cy="253365"/>
    <xdr:sp macro="" textlink="">
      <xdr:nvSpPr>
        <xdr:cNvPr id="320" name="定員管理の状況平均値テキスト"/>
        <xdr:cNvSpPr txBox="1"/>
      </xdr:nvSpPr>
      <xdr:spPr>
        <a:xfrm>
          <a:off x="15409545" y="10170160"/>
          <a:ext cx="754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95250</xdr:rowOff>
    </xdr:from>
    <xdr:to xmlns:xdr="http://schemas.openxmlformats.org/drawingml/2006/spreadsheetDrawing">
      <xdr:col>81</xdr:col>
      <xdr:colOff>95250</xdr:colOff>
      <xdr:row>62</xdr:row>
      <xdr:rowOff>27305</xdr:rowOff>
    </xdr:to>
    <xdr:sp macro="" textlink="">
      <xdr:nvSpPr>
        <xdr:cNvPr id="321" name="フローチャート: 判断 320"/>
        <xdr:cNvSpPr/>
      </xdr:nvSpPr>
      <xdr:spPr>
        <a:xfrm>
          <a:off x="15276195" y="10321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62</xdr:row>
      <xdr:rowOff>76200</xdr:rowOff>
    </xdr:from>
    <xdr:to xmlns:xdr="http://schemas.openxmlformats.org/drawingml/2006/spreadsheetDrawing">
      <xdr:col>77</xdr:col>
      <xdr:colOff>44450</xdr:colOff>
      <xdr:row>62</xdr:row>
      <xdr:rowOff>77470</xdr:rowOff>
    </xdr:to>
    <xdr:cxnSp macro="">
      <xdr:nvCxnSpPr>
        <xdr:cNvPr id="322" name="直線コネクタ 321"/>
        <xdr:cNvCxnSpPr/>
      </xdr:nvCxnSpPr>
      <xdr:spPr>
        <a:xfrm flipV="1">
          <a:off x="13767435" y="10469880"/>
          <a:ext cx="79883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84455</xdr:rowOff>
    </xdr:from>
    <xdr:to xmlns:xdr="http://schemas.openxmlformats.org/drawingml/2006/spreadsheetDrawing">
      <xdr:col>77</xdr:col>
      <xdr:colOff>95250</xdr:colOff>
      <xdr:row>62</xdr:row>
      <xdr:rowOff>15875</xdr:rowOff>
    </xdr:to>
    <xdr:sp macro="" textlink="">
      <xdr:nvSpPr>
        <xdr:cNvPr id="323" name="フローチャート: 判断 322"/>
        <xdr:cNvSpPr/>
      </xdr:nvSpPr>
      <xdr:spPr>
        <a:xfrm>
          <a:off x="14521815" y="103104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25400</xdr:rowOff>
    </xdr:from>
    <xdr:ext cx="736600" cy="253365"/>
    <xdr:sp macro="" textlink="">
      <xdr:nvSpPr>
        <xdr:cNvPr id="324" name="テキスト ボックス 323"/>
        <xdr:cNvSpPr txBox="1"/>
      </xdr:nvSpPr>
      <xdr:spPr>
        <a:xfrm>
          <a:off x="14227175" y="100838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53975</xdr:rowOff>
    </xdr:from>
    <xdr:to xmlns:xdr="http://schemas.openxmlformats.org/drawingml/2006/spreadsheetDrawing">
      <xdr:col>72</xdr:col>
      <xdr:colOff>188595</xdr:colOff>
      <xdr:row>62</xdr:row>
      <xdr:rowOff>77470</xdr:rowOff>
    </xdr:to>
    <xdr:cxnSp macro="">
      <xdr:nvCxnSpPr>
        <xdr:cNvPr id="325" name="直線コネクタ 324"/>
        <xdr:cNvCxnSpPr/>
      </xdr:nvCxnSpPr>
      <xdr:spPr>
        <a:xfrm>
          <a:off x="12976860" y="10447655"/>
          <a:ext cx="79057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80010</xdr:rowOff>
    </xdr:from>
    <xdr:to xmlns:xdr="http://schemas.openxmlformats.org/drawingml/2006/spreadsheetDrawing">
      <xdr:col>73</xdr:col>
      <xdr:colOff>44450</xdr:colOff>
      <xdr:row>62</xdr:row>
      <xdr:rowOff>12065</xdr:rowOff>
    </xdr:to>
    <xdr:sp macro="" textlink="">
      <xdr:nvSpPr>
        <xdr:cNvPr id="326" name="フローチャート: 判断 325"/>
        <xdr:cNvSpPr/>
      </xdr:nvSpPr>
      <xdr:spPr>
        <a:xfrm>
          <a:off x="13731240" y="1030605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21590</xdr:rowOff>
    </xdr:from>
    <xdr:ext cx="754380" cy="252730"/>
    <xdr:sp macro="" textlink="">
      <xdr:nvSpPr>
        <xdr:cNvPr id="327" name="テキスト ボックス 326"/>
        <xdr:cNvSpPr txBox="1"/>
      </xdr:nvSpPr>
      <xdr:spPr>
        <a:xfrm>
          <a:off x="13421995" y="10079990"/>
          <a:ext cx="754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43815</xdr:rowOff>
    </xdr:from>
    <xdr:to xmlns:xdr="http://schemas.openxmlformats.org/drawingml/2006/spreadsheetDrawing">
      <xdr:col>68</xdr:col>
      <xdr:colOff>152400</xdr:colOff>
      <xdr:row>62</xdr:row>
      <xdr:rowOff>53975</xdr:rowOff>
    </xdr:to>
    <xdr:cxnSp macro="">
      <xdr:nvCxnSpPr>
        <xdr:cNvPr id="328" name="直線コネクタ 327"/>
        <xdr:cNvCxnSpPr/>
      </xdr:nvCxnSpPr>
      <xdr:spPr>
        <a:xfrm>
          <a:off x="12171680" y="10437495"/>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74295</xdr:rowOff>
    </xdr:from>
    <xdr:to xmlns:xdr="http://schemas.openxmlformats.org/drawingml/2006/spreadsheetDrawing">
      <xdr:col>68</xdr:col>
      <xdr:colOff>188595</xdr:colOff>
      <xdr:row>62</xdr:row>
      <xdr:rowOff>5715</xdr:rowOff>
    </xdr:to>
    <xdr:sp macro="" textlink="">
      <xdr:nvSpPr>
        <xdr:cNvPr id="329" name="フローチャート: 判断 328"/>
        <xdr:cNvSpPr/>
      </xdr:nvSpPr>
      <xdr:spPr>
        <a:xfrm>
          <a:off x="12926060" y="103003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16510</xdr:rowOff>
    </xdr:from>
    <xdr:ext cx="762000" cy="245745"/>
    <xdr:sp macro="" textlink="">
      <xdr:nvSpPr>
        <xdr:cNvPr id="330" name="テキスト ボックス 329"/>
        <xdr:cNvSpPr txBox="1"/>
      </xdr:nvSpPr>
      <xdr:spPr>
        <a:xfrm>
          <a:off x="12635865" y="100749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73660</xdr:rowOff>
    </xdr:from>
    <xdr:to xmlns:xdr="http://schemas.openxmlformats.org/drawingml/2006/spreadsheetDrawing">
      <xdr:col>64</xdr:col>
      <xdr:colOff>152400</xdr:colOff>
      <xdr:row>62</xdr:row>
      <xdr:rowOff>5715</xdr:rowOff>
    </xdr:to>
    <xdr:sp macro="" textlink="">
      <xdr:nvSpPr>
        <xdr:cNvPr id="331" name="フローチャート: 判断 330"/>
        <xdr:cNvSpPr/>
      </xdr:nvSpPr>
      <xdr:spPr>
        <a:xfrm>
          <a:off x="12120880" y="10299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15875</xdr:rowOff>
    </xdr:from>
    <xdr:ext cx="762000" cy="245745"/>
    <xdr:sp macro="" textlink="">
      <xdr:nvSpPr>
        <xdr:cNvPr id="332" name="テキスト ボックス 331"/>
        <xdr:cNvSpPr txBox="1"/>
      </xdr:nvSpPr>
      <xdr:spPr>
        <a:xfrm>
          <a:off x="11832590" y="100742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5745"/>
    <xdr:sp macro="" textlink="">
      <xdr:nvSpPr>
        <xdr:cNvPr id="333" name="テキスト ボックス 332"/>
        <xdr:cNvSpPr txBox="1"/>
      </xdr:nvSpPr>
      <xdr:spPr>
        <a:xfrm>
          <a:off x="1512570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5745"/>
    <xdr:sp macro="" textlink="">
      <xdr:nvSpPr>
        <xdr:cNvPr id="334" name="テキスト ボックス 333"/>
        <xdr:cNvSpPr txBox="1"/>
      </xdr:nvSpPr>
      <xdr:spPr>
        <a:xfrm>
          <a:off x="1437132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5745"/>
    <xdr:sp macro="" textlink="">
      <xdr:nvSpPr>
        <xdr:cNvPr id="335" name="テキスト ボックス 334"/>
        <xdr:cNvSpPr txBox="1"/>
      </xdr:nvSpPr>
      <xdr:spPr>
        <a:xfrm>
          <a:off x="1357884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4380" cy="245745"/>
    <xdr:sp macro="" textlink="">
      <xdr:nvSpPr>
        <xdr:cNvPr id="336" name="テキスト ボックス 335"/>
        <xdr:cNvSpPr txBox="1"/>
      </xdr:nvSpPr>
      <xdr:spPr>
        <a:xfrm>
          <a:off x="12781915" y="1173226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5745"/>
    <xdr:sp macro="" textlink="">
      <xdr:nvSpPr>
        <xdr:cNvPr id="337" name="テキスト ボックス 336"/>
        <xdr:cNvSpPr txBox="1"/>
      </xdr:nvSpPr>
      <xdr:spPr>
        <a:xfrm>
          <a:off x="1197673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62</xdr:row>
      <xdr:rowOff>28575</xdr:rowOff>
    </xdr:from>
    <xdr:to xmlns:xdr="http://schemas.openxmlformats.org/drawingml/2006/spreadsheetDrawing">
      <xdr:col>81</xdr:col>
      <xdr:colOff>95250</xdr:colOff>
      <xdr:row>62</xdr:row>
      <xdr:rowOff>128270</xdr:rowOff>
    </xdr:to>
    <xdr:sp macro="" textlink="">
      <xdr:nvSpPr>
        <xdr:cNvPr id="338" name="楕円 337"/>
        <xdr:cNvSpPr/>
      </xdr:nvSpPr>
      <xdr:spPr>
        <a:xfrm>
          <a:off x="15276195" y="1042225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1270</xdr:rowOff>
    </xdr:from>
    <xdr:ext cx="754380" cy="253365"/>
    <xdr:sp macro="" textlink="">
      <xdr:nvSpPr>
        <xdr:cNvPr id="339" name="定員管理の状況該当値テキスト"/>
        <xdr:cNvSpPr txBox="1"/>
      </xdr:nvSpPr>
      <xdr:spPr>
        <a:xfrm>
          <a:off x="15409545" y="103949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26670</xdr:rowOff>
    </xdr:from>
    <xdr:to xmlns:xdr="http://schemas.openxmlformats.org/drawingml/2006/spreadsheetDrawing">
      <xdr:col>77</xdr:col>
      <xdr:colOff>95250</xdr:colOff>
      <xdr:row>62</xdr:row>
      <xdr:rowOff>126365</xdr:rowOff>
    </xdr:to>
    <xdr:sp macro="" textlink="">
      <xdr:nvSpPr>
        <xdr:cNvPr id="340" name="楕円 339"/>
        <xdr:cNvSpPr/>
      </xdr:nvSpPr>
      <xdr:spPr>
        <a:xfrm>
          <a:off x="14521815" y="104203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111125</xdr:rowOff>
    </xdr:from>
    <xdr:ext cx="736600" cy="252730"/>
    <xdr:sp macro="" textlink="">
      <xdr:nvSpPr>
        <xdr:cNvPr id="341" name="テキスト ボックス 340"/>
        <xdr:cNvSpPr txBox="1"/>
      </xdr:nvSpPr>
      <xdr:spPr>
        <a:xfrm>
          <a:off x="14227175" y="105048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28575</xdr:rowOff>
    </xdr:from>
    <xdr:to xmlns:xdr="http://schemas.openxmlformats.org/drawingml/2006/spreadsheetDrawing">
      <xdr:col>73</xdr:col>
      <xdr:colOff>44450</xdr:colOff>
      <xdr:row>62</xdr:row>
      <xdr:rowOff>127635</xdr:rowOff>
    </xdr:to>
    <xdr:sp macro="" textlink="">
      <xdr:nvSpPr>
        <xdr:cNvPr id="342" name="楕円 341"/>
        <xdr:cNvSpPr/>
      </xdr:nvSpPr>
      <xdr:spPr>
        <a:xfrm>
          <a:off x="13731240" y="1042225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112395</xdr:rowOff>
    </xdr:from>
    <xdr:ext cx="754380" cy="253365"/>
    <xdr:sp macro="" textlink="">
      <xdr:nvSpPr>
        <xdr:cNvPr id="343" name="テキスト ボックス 342"/>
        <xdr:cNvSpPr txBox="1"/>
      </xdr:nvSpPr>
      <xdr:spPr>
        <a:xfrm>
          <a:off x="13421995" y="1050607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4445</xdr:rowOff>
    </xdr:from>
    <xdr:to xmlns:xdr="http://schemas.openxmlformats.org/drawingml/2006/spreadsheetDrawing">
      <xdr:col>68</xdr:col>
      <xdr:colOff>188595</xdr:colOff>
      <xdr:row>62</xdr:row>
      <xdr:rowOff>104140</xdr:rowOff>
    </xdr:to>
    <xdr:sp macro="" textlink="">
      <xdr:nvSpPr>
        <xdr:cNvPr id="344" name="楕円 343"/>
        <xdr:cNvSpPr/>
      </xdr:nvSpPr>
      <xdr:spPr>
        <a:xfrm>
          <a:off x="12926060" y="10398125"/>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62</xdr:row>
      <xdr:rowOff>89535</xdr:rowOff>
    </xdr:from>
    <xdr:ext cx="762000" cy="245745"/>
    <xdr:sp macro="" textlink="">
      <xdr:nvSpPr>
        <xdr:cNvPr id="345" name="テキスト ボックス 344"/>
        <xdr:cNvSpPr txBox="1"/>
      </xdr:nvSpPr>
      <xdr:spPr>
        <a:xfrm>
          <a:off x="12635865" y="1048321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162560</xdr:rowOff>
    </xdr:from>
    <xdr:to xmlns:xdr="http://schemas.openxmlformats.org/drawingml/2006/spreadsheetDrawing">
      <xdr:col>64</xdr:col>
      <xdr:colOff>152400</xdr:colOff>
      <xdr:row>62</xdr:row>
      <xdr:rowOff>93980</xdr:rowOff>
    </xdr:to>
    <xdr:sp macro="" textlink="">
      <xdr:nvSpPr>
        <xdr:cNvPr id="346" name="楕円 345"/>
        <xdr:cNvSpPr/>
      </xdr:nvSpPr>
      <xdr:spPr>
        <a:xfrm>
          <a:off x="12120880" y="10388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78740</xdr:rowOff>
    </xdr:from>
    <xdr:ext cx="762000" cy="253365"/>
    <xdr:sp macro="" textlink="">
      <xdr:nvSpPr>
        <xdr:cNvPr id="347" name="テキスト ボックス 346"/>
        <xdr:cNvSpPr txBox="1"/>
      </xdr:nvSpPr>
      <xdr:spPr>
        <a:xfrm>
          <a:off x="11832590" y="10472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8" name="正方形/長方形 347"/>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8295" cy="302260"/>
    <xdr:sp macro="" textlink="">
      <xdr:nvSpPr>
        <xdr:cNvPr id="349" name="テキスト ボックス 348"/>
        <xdr:cNvSpPr txBox="1"/>
      </xdr:nvSpPr>
      <xdr:spPr>
        <a:xfrm>
          <a:off x="12313285" y="5258435"/>
          <a:ext cx="159829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3380" cy="350520"/>
    <xdr:sp macro="" textlink="">
      <xdr:nvSpPr>
        <xdr:cNvPr id="350" name="テキスト ボックス 349"/>
        <xdr:cNvSpPr txBox="1"/>
      </xdr:nvSpPr>
      <xdr:spPr>
        <a:xfrm>
          <a:off x="1387792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1" name="正方形/長方形 350"/>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2" name="正方形/長方形 351"/>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3" name="正方形/長方形 352"/>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4" name="正方形/長方形 353"/>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5" name="正方形/長方形 354"/>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6" name="正方形/長方形 355"/>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7" name="正方形/長方形 356"/>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8" name="正方形/長方形 357"/>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9" name="正方形/長方形 358"/>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0" name="テキスト ボックス 359"/>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年度に策定した公債費負担適正化計画に基づ</a:t>
          </a:r>
          <a:r>
            <a:rPr kumimoji="1" lang="ja-JP" altLang="en-US" sz="900" b="0" i="0" baseline="0">
              <a:solidFill>
                <a:schemeClr val="tx1"/>
              </a:solidFill>
              <a:effectLst/>
              <a:latin typeface="+mn-lt"/>
              <a:ea typeface="+mn-ea"/>
              <a:cs typeface="+mn-cs"/>
            </a:rPr>
            <a:t>き、</a:t>
          </a:r>
          <a:r>
            <a:rPr kumimoji="1" lang="ja-JP" altLang="ja-JP" sz="900" b="0" i="0" baseline="0">
              <a:solidFill>
                <a:schemeClr val="tx1"/>
              </a:solidFill>
              <a:effectLst/>
              <a:latin typeface="+mn-lt"/>
              <a:ea typeface="+mn-ea"/>
              <a:cs typeface="+mn-cs"/>
            </a:rPr>
            <a:t>事業の厳選などによる新規地方債の発行抑制</a:t>
          </a:r>
          <a:r>
            <a:rPr kumimoji="1" lang="ja-JP" altLang="ja-JP" sz="900" b="0" i="0" baseline="0">
              <a:solidFill>
                <a:schemeClr val="tx1"/>
              </a:solidFill>
              <a:effectLst/>
              <a:latin typeface="+mn-lt"/>
              <a:ea typeface="+mn-ea"/>
              <a:cs typeface="+mn-cs"/>
            </a:rPr>
            <a:t>に</a:t>
          </a:r>
          <a:r>
            <a:rPr kumimoji="1" lang="ja-JP" altLang="en-US" sz="900" b="0" i="0" baseline="0">
              <a:solidFill>
                <a:schemeClr val="tx1"/>
              </a:solidFill>
              <a:effectLst/>
              <a:latin typeface="+mn-lt"/>
              <a:ea typeface="+mn-ea"/>
              <a:cs typeface="+mn-cs"/>
            </a:rPr>
            <a:t>継続して取り組んできた結果、</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24</a:t>
          </a:r>
          <a:r>
            <a:rPr kumimoji="1" lang="ja-JP" altLang="ja-JP" sz="900" b="0" i="0" baseline="0">
              <a:solidFill>
                <a:schemeClr val="tx1"/>
              </a:solidFill>
              <a:effectLst/>
              <a:latin typeface="+mn-lt"/>
              <a:ea typeface="+mn-ea"/>
              <a:cs typeface="+mn-cs"/>
            </a:rPr>
            <a:t>年度決算で</a:t>
          </a:r>
          <a:r>
            <a:rPr kumimoji="1" lang="en-US" altLang="ja-JP" sz="900" b="0" i="0" baseline="0">
              <a:solidFill>
                <a:schemeClr val="tx1"/>
              </a:solidFill>
              <a:effectLst/>
              <a:latin typeface="+mn-lt"/>
              <a:ea typeface="+mn-ea"/>
              <a:cs typeface="+mn-cs"/>
            </a:rPr>
            <a:t>18</a:t>
          </a:r>
          <a:r>
            <a:rPr kumimoji="1" lang="ja-JP" altLang="ja-JP" sz="900" b="0" i="0" baseline="0">
              <a:solidFill>
                <a:schemeClr val="tx1"/>
              </a:solidFill>
              <a:effectLst/>
              <a:latin typeface="+mn-lt"/>
              <a:ea typeface="+mn-ea"/>
              <a:cs typeface="+mn-cs"/>
            </a:rPr>
            <a:t>％を下回り、令和６</a:t>
          </a:r>
          <a:r>
            <a:rPr kumimoji="1" lang="ja-JP" altLang="ja-JP" sz="900" b="0" i="0" baseline="0">
              <a:solidFill>
                <a:schemeClr val="tx1"/>
              </a:solidFill>
              <a:effectLst/>
              <a:latin typeface="+mn-lt"/>
              <a:ea typeface="+mn-ea"/>
              <a:cs typeface="+mn-cs"/>
            </a:rPr>
            <a:t>年度決算では9.8</a:t>
          </a:r>
          <a:r>
            <a:rPr kumimoji="1" lang="ja-JP" altLang="ja-JP" sz="900" b="0" i="0" baseline="0">
              <a:solidFill>
                <a:schemeClr val="tx1"/>
              </a:solidFill>
              <a:effectLst/>
              <a:latin typeface="+mn-lt"/>
              <a:ea typeface="+mn-ea"/>
              <a:cs typeface="+mn-cs"/>
            </a:rPr>
            <a:t>％</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前年度</a:t>
          </a:r>
          <a:r>
            <a:rPr kumimoji="1" lang="ja-JP" altLang="en-US" sz="900" b="0" i="0" baseline="0">
              <a:solidFill>
                <a:schemeClr val="tx1"/>
              </a:solidFill>
              <a:effectLst/>
              <a:latin typeface="+mn-lt"/>
              <a:ea typeface="+mn-ea"/>
              <a:cs typeface="+mn-cs"/>
            </a:rPr>
            <a:t>比</a:t>
          </a:r>
          <a:r>
            <a:rPr kumimoji="1" lang="en-US" altLang="ja-JP" sz="900" b="0" i="0" baseline="0">
              <a:solidFill>
                <a:schemeClr val="tx1"/>
              </a:solidFill>
              <a:effectLst/>
              <a:latin typeface="+mn-lt"/>
              <a:ea typeface="+mn-ea"/>
              <a:cs typeface="+mn-cs"/>
            </a:rPr>
            <a:t>0.2</a:t>
          </a:r>
          <a:r>
            <a:rPr kumimoji="1" lang="ja-JP" altLang="ja-JP" sz="900" b="0" i="0" baseline="0">
              <a:solidFill>
                <a:schemeClr val="tx1"/>
              </a:solidFill>
              <a:effectLst/>
              <a:latin typeface="+mn-lt"/>
              <a:ea typeface="+mn-ea"/>
              <a:cs typeface="+mn-cs"/>
            </a:rPr>
            <a:t>ポイント減</a:t>
          </a:r>
          <a:r>
            <a:rPr kumimoji="1" lang="ja-JP" altLang="en-US" sz="900" b="0" i="0" baseline="0">
              <a:solidFill>
                <a:schemeClr val="tx1"/>
              </a:solidFill>
              <a:effectLst/>
              <a:latin typeface="+mn-lt"/>
              <a:ea typeface="+mn-ea"/>
              <a:cs typeface="+mn-cs"/>
            </a:rPr>
            <a:t>）となった</a:t>
          </a:r>
          <a:r>
            <a:rPr kumimoji="1" lang="ja-JP" altLang="ja-JP" sz="900" b="0" i="0" baseline="0">
              <a:solidFill>
                <a:schemeClr val="tx1"/>
              </a:solidFill>
              <a:effectLst/>
              <a:latin typeface="+mn-lt"/>
              <a:ea typeface="+mn-ea"/>
              <a:cs typeface="+mn-cs"/>
            </a:rPr>
            <a:t>。これは、基盤整備などに係る償還の終了による地方債残高の減少や、普通交付税に新たな算定項目が追加されたことにより、合併時のシミュレーションを上回る交付額となったことなどが影響している。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しかし、比率は減少傾向にあるものの、依然として類似団体平均を上回り、県内においても高い水準にある。今後も、特に普通建設事業については適正な計画及び事業の厳選を行い、当該年度の起債額を元金償還額以下に抑制するなど、長期的視点に立った公債費管理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0830" cy="219710"/>
    <xdr:sp macro="" textlink="">
      <xdr:nvSpPr>
        <xdr:cNvPr id="361" name="テキスト ボックス 360"/>
        <xdr:cNvSpPr txBox="1"/>
      </xdr:nvSpPr>
      <xdr:spPr>
        <a:xfrm>
          <a:off x="11510645" y="5463540"/>
          <a:ext cx="29083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2" name="直線コネクタ 361"/>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4380" cy="245745"/>
    <xdr:sp macro="" textlink="">
      <xdr:nvSpPr>
        <xdr:cNvPr id="363" name="テキスト ボックス 362"/>
        <xdr:cNvSpPr txBox="1"/>
      </xdr:nvSpPr>
      <xdr:spPr>
        <a:xfrm>
          <a:off x="10870565" y="787082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161925</xdr:rowOff>
    </xdr:from>
    <xdr:to xmlns:xdr="http://schemas.openxmlformats.org/drawingml/2006/spreadsheetDrawing">
      <xdr:col>85</xdr:col>
      <xdr:colOff>95250</xdr:colOff>
      <xdr:row>44</xdr:row>
      <xdr:rowOff>161925</xdr:rowOff>
    </xdr:to>
    <xdr:cxnSp macro="">
      <xdr:nvCxnSpPr>
        <xdr:cNvPr id="364" name="直線コネクタ 363"/>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22225</xdr:rowOff>
    </xdr:from>
    <xdr:ext cx="754380" cy="253365"/>
    <xdr:sp macro="" textlink="">
      <xdr:nvSpPr>
        <xdr:cNvPr id="365" name="テキスト ボックス 364"/>
        <xdr:cNvSpPr txBox="1"/>
      </xdr:nvSpPr>
      <xdr:spPr>
        <a:xfrm>
          <a:off x="10870565" y="73983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24765</xdr:rowOff>
    </xdr:from>
    <xdr:to xmlns:xdr="http://schemas.openxmlformats.org/drawingml/2006/spreadsheetDrawing">
      <xdr:col>85</xdr:col>
      <xdr:colOff>95250</xdr:colOff>
      <xdr:row>42</xdr:row>
      <xdr:rowOff>24765</xdr:rowOff>
    </xdr:to>
    <xdr:cxnSp macro="">
      <xdr:nvCxnSpPr>
        <xdr:cNvPr id="366" name="直線コネクタ 365"/>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53340</xdr:rowOff>
    </xdr:from>
    <xdr:ext cx="754380" cy="245745"/>
    <xdr:sp macro="" textlink="">
      <xdr:nvSpPr>
        <xdr:cNvPr id="367" name="テキスト ボックス 366"/>
        <xdr:cNvSpPr txBox="1"/>
      </xdr:nvSpPr>
      <xdr:spPr>
        <a:xfrm>
          <a:off x="10870565" y="69265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55880</xdr:rowOff>
    </xdr:from>
    <xdr:to xmlns:xdr="http://schemas.openxmlformats.org/drawingml/2006/spreadsheetDrawing">
      <xdr:col>85</xdr:col>
      <xdr:colOff>95250</xdr:colOff>
      <xdr:row>39</xdr:row>
      <xdr:rowOff>55880</xdr:rowOff>
    </xdr:to>
    <xdr:cxnSp macro="">
      <xdr:nvCxnSpPr>
        <xdr:cNvPr id="368" name="直線コネクタ 367"/>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84455</xdr:rowOff>
    </xdr:from>
    <xdr:ext cx="754380" cy="245745"/>
    <xdr:sp macro="" textlink="">
      <xdr:nvSpPr>
        <xdr:cNvPr id="369" name="テキスト ボックス 368"/>
        <xdr:cNvSpPr txBox="1"/>
      </xdr:nvSpPr>
      <xdr:spPr>
        <a:xfrm>
          <a:off x="10870565" y="645477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86995</xdr:rowOff>
    </xdr:from>
    <xdr:to xmlns:xdr="http://schemas.openxmlformats.org/drawingml/2006/spreadsheetDrawing">
      <xdr:col>85</xdr:col>
      <xdr:colOff>95250</xdr:colOff>
      <xdr:row>36</xdr:row>
      <xdr:rowOff>86995</xdr:rowOff>
    </xdr:to>
    <xdr:cxnSp macro="">
      <xdr:nvCxnSpPr>
        <xdr:cNvPr id="370" name="直線コネクタ 369"/>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115570</xdr:rowOff>
    </xdr:from>
    <xdr:ext cx="754380" cy="253365"/>
    <xdr:sp macro="" textlink="">
      <xdr:nvSpPr>
        <xdr:cNvPr id="371" name="テキスト ボックス 370"/>
        <xdr:cNvSpPr txBox="1"/>
      </xdr:nvSpPr>
      <xdr:spPr>
        <a:xfrm>
          <a:off x="10870565" y="598297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2" name="直線コネクタ 371"/>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3"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86995</xdr:rowOff>
    </xdr:from>
    <xdr:to xmlns:xdr="http://schemas.openxmlformats.org/drawingml/2006/spreadsheetDrawing">
      <xdr:col>81</xdr:col>
      <xdr:colOff>44450</xdr:colOff>
      <xdr:row>45</xdr:row>
      <xdr:rowOff>12700</xdr:rowOff>
    </xdr:to>
    <xdr:cxnSp macro="">
      <xdr:nvCxnSpPr>
        <xdr:cNvPr id="374" name="直線コネクタ 373"/>
        <xdr:cNvCxnSpPr/>
      </xdr:nvCxnSpPr>
      <xdr:spPr>
        <a:xfrm flipV="1">
          <a:off x="15320645" y="6122035"/>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152400</xdr:rowOff>
    </xdr:from>
    <xdr:ext cx="754380" cy="253365"/>
    <xdr:sp macro="" textlink="">
      <xdr:nvSpPr>
        <xdr:cNvPr id="375" name="公債費負担の状況最小値テキスト"/>
        <xdr:cNvSpPr txBox="1"/>
      </xdr:nvSpPr>
      <xdr:spPr>
        <a:xfrm>
          <a:off x="15409545" y="75285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12700</xdr:rowOff>
    </xdr:from>
    <xdr:to xmlns:xdr="http://schemas.openxmlformats.org/drawingml/2006/spreadsheetDrawing">
      <xdr:col>81</xdr:col>
      <xdr:colOff>133350</xdr:colOff>
      <xdr:row>45</xdr:row>
      <xdr:rowOff>12700</xdr:rowOff>
    </xdr:to>
    <xdr:cxnSp macro="">
      <xdr:nvCxnSpPr>
        <xdr:cNvPr id="376" name="直線コネクタ 375"/>
        <xdr:cNvCxnSpPr/>
      </xdr:nvCxnSpPr>
      <xdr:spPr>
        <a:xfrm>
          <a:off x="15252700" y="75565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3810</xdr:rowOff>
    </xdr:from>
    <xdr:ext cx="754380" cy="253365"/>
    <xdr:sp macro="" textlink="">
      <xdr:nvSpPr>
        <xdr:cNvPr id="377" name="公債費負担の状況最大値テキスト"/>
        <xdr:cNvSpPr txBox="1"/>
      </xdr:nvSpPr>
      <xdr:spPr>
        <a:xfrm>
          <a:off x="15409545" y="587121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86995</xdr:rowOff>
    </xdr:from>
    <xdr:to xmlns:xdr="http://schemas.openxmlformats.org/drawingml/2006/spreadsheetDrawing">
      <xdr:col>81</xdr:col>
      <xdr:colOff>133350</xdr:colOff>
      <xdr:row>36</xdr:row>
      <xdr:rowOff>86995</xdr:rowOff>
    </xdr:to>
    <xdr:cxnSp macro="">
      <xdr:nvCxnSpPr>
        <xdr:cNvPr id="378" name="直線コネクタ 377"/>
        <xdr:cNvCxnSpPr/>
      </xdr:nvCxnSpPr>
      <xdr:spPr>
        <a:xfrm>
          <a:off x="15252700" y="612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5715</xdr:rowOff>
    </xdr:from>
    <xdr:to xmlns:xdr="http://schemas.openxmlformats.org/drawingml/2006/spreadsheetDrawing">
      <xdr:col>81</xdr:col>
      <xdr:colOff>44450</xdr:colOff>
      <xdr:row>42</xdr:row>
      <xdr:rowOff>24765</xdr:rowOff>
    </xdr:to>
    <xdr:cxnSp macro="">
      <xdr:nvCxnSpPr>
        <xdr:cNvPr id="379" name="直線コネクタ 378"/>
        <xdr:cNvCxnSpPr/>
      </xdr:nvCxnSpPr>
      <xdr:spPr>
        <a:xfrm flipV="1">
          <a:off x="14566265" y="7046595"/>
          <a:ext cx="754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147320</xdr:rowOff>
    </xdr:from>
    <xdr:ext cx="754380" cy="245745"/>
    <xdr:sp macro="" textlink="">
      <xdr:nvSpPr>
        <xdr:cNvPr id="380" name="公債費負担の状況平均値テキスト"/>
        <xdr:cNvSpPr txBox="1"/>
      </xdr:nvSpPr>
      <xdr:spPr>
        <a:xfrm>
          <a:off x="15409545" y="6685280"/>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130810</xdr:rowOff>
    </xdr:from>
    <xdr:to xmlns:xdr="http://schemas.openxmlformats.org/drawingml/2006/spreadsheetDrawing">
      <xdr:col>81</xdr:col>
      <xdr:colOff>95250</xdr:colOff>
      <xdr:row>41</xdr:row>
      <xdr:rowOff>62230</xdr:rowOff>
    </xdr:to>
    <xdr:sp macro="" textlink="">
      <xdr:nvSpPr>
        <xdr:cNvPr id="381" name="フローチャート: 判断 380"/>
        <xdr:cNvSpPr/>
      </xdr:nvSpPr>
      <xdr:spPr>
        <a:xfrm>
          <a:off x="1527619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42</xdr:row>
      <xdr:rowOff>24765</xdr:rowOff>
    </xdr:from>
    <xdr:to xmlns:xdr="http://schemas.openxmlformats.org/drawingml/2006/spreadsheetDrawing">
      <xdr:col>77</xdr:col>
      <xdr:colOff>44450</xdr:colOff>
      <xdr:row>42</xdr:row>
      <xdr:rowOff>43180</xdr:rowOff>
    </xdr:to>
    <xdr:cxnSp macro="">
      <xdr:nvCxnSpPr>
        <xdr:cNvPr id="382" name="直線コネクタ 381"/>
        <xdr:cNvCxnSpPr/>
      </xdr:nvCxnSpPr>
      <xdr:spPr>
        <a:xfrm flipV="1">
          <a:off x="13767435" y="7065645"/>
          <a:ext cx="79883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130810</xdr:rowOff>
    </xdr:from>
    <xdr:to xmlns:xdr="http://schemas.openxmlformats.org/drawingml/2006/spreadsheetDrawing">
      <xdr:col>77</xdr:col>
      <xdr:colOff>95250</xdr:colOff>
      <xdr:row>41</xdr:row>
      <xdr:rowOff>62230</xdr:rowOff>
    </xdr:to>
    <xdr:sp macro="" textlink="">
      <xdr:nvSpPr>
        <xdr:cNvPr id="383" name="フローチャート: 判断 382"/>
        <xdr:cNvSpPr/>
      </xdr:nvSpPr>
      <xdr:spPr>
        <a:xfrm>
          <a:off x="1452181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73025</xdr:rowOff>
    </xdr:from>
    <xdr:ext cx="736600" cy="253365"/>
    <xdr:sp macro="" textlink="">
      <xdr:nvSpPr>
        <xdr:cNvPr id="384" name="テキスト ボックス 383"/>
        <xdr:cNvSpPr txBox="1"/>
      </xdr:nvSpPr>
      <xdr:spPr>
        <a:xfrm>
          <a:off x="14227175" y="66109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43180</xdr:rowOff>
    </xdr:from>
    <xdr:to xmlns:xdr="http://schemas.openxmlformats.org/drawingml/2006/spreadsheetDrawing">
      <xdr:col>72</xdr:col>
      <xdr:colOff>188595</xdr:colOff>
      <xdr:row>43</xdr:row>
      <xdr:rowOff>7620</xdr:rowOff>
    </xdr:to>
    <xdr:cxnSp macro="">
      <xdr:nvCxnSpPr>
        <xdr:cNvPr id="385" name="直線コネクタ 384"/>
        <xdr:cNvCxnSpPr/>
      </xdr:nvCxnSpPr>
      <xdr:spPr>
        <a:xfrm flipV="1">
          <a:off x="12976860" y="7084060"/>
          <a:ext cx="790575"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121920</xdr:rowOff>
    </xdr:from>
    <xdr:to xmlns:xdr="http://schemas.openxmlformats.org/drawingml/2006/spreadsheetDrawing">
      <xdr:col>73</xdr:col>
      <xdr:colOff>44450</xdr:colOff>
      <xdr:row>41</xdr:row>
      <xdr:rowOff>53340</xdr:rowOff>
    </xdr:to>
    <xdr:sp macro="" textlink="">
      <xdr:nvSpPr>
        <xdr:cNvPr id="386" name="フローチャート: 判断 385"/>
        <xdr:cNvSpPr/>
      </xdr:nvSpPr>
      <xdr:spPr>
        <a:xfrm>
          <a:off x="13731240" y="68275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62865</xdr:rowOff>
    </xdr:from>
    <xdr:ext cx="754380" cy="253365"/>
    <xdr:sp macro="" textlink="">
      <xdr:nvSpPr>
        <xdr:cNvPr id="387" name="テキスト ボックス 386"/>
        <xdr:cNvSpPr txBox="1"/>
      </xdr:nvSpPr>
      <xdr:spPr>
        <a:xfrm>
          <a:off x="13421995" y="66008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7620</xdr:rowOff>
    </xdr:from>
    <xdr:to xmlns:xdr="http://schemas.openxmlformats.org/drawingml/2006/spreadsheetDrawing">
      <xdr:col>68</xdr:col>
      <xdr:colOff>152400</xdr:colOff>
      <xdr:row>43</xdr:row>
      <xdr:rowOff>149860</xdr:rowOff>
    </xdr:to>
    <xdr:cxnSp macro="">
      <xdr:nvCxnSpPr>
        <xdr:cNvPr id="388" name="直線コネクタ 387"/>
        <xdr:cNvCxnSpPr/>
      </xdr:nvCxnSpPr>
      <xdr:spPr>
        <a:xfrm flipV="1">
          <a:off x="12171680" y="7216140"/>
          <a:ext cx="80518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121920</xdr:rowOff>
    </xdr:from>
    <xdr:to xmlns:xdr="http://schemas.openxmlformats.org/drawingml/2006/spreadsheetDrawing">
      <xdr:col>68</xdr:col>
      <xdr:colOff>188595</xdr:colOff>
      <xdr:row>41</xdr:row>
      <xdr:rowOff>53340</xdr:rowOff>
    </xdr:to>
    <xdr:sp macro="" textlink="">
      <xdr:nvSpPr>
        <xdr:cNvPr id="389" name="フローチャート: 判断 388"/>
        <xdr:cNvSpPr/>
      </xdr:nvSpPr>
      <xdr:spPr>
        <a:xfrm>
          <a:off x="12926060" y="68275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62865</xdr:rowOff>
    </xdr:from>
    <xdr:ext cx="762000" cy="253365"/>
    <xdr:sp macro="" textlink="">
      <xdr:nvSpPr>
        <xdr:cNvPr id="390" name="テキスト ボックス 389"/>
        <xdr:cNvSpPr txBox="1"/>
      </xdr:nvSpPr>
      <xdr:spPr>
        <a:xfrm>
          <a:off x="12635865" y="6600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112395</xdr:rowOff>
    </xdr:from>
    <xdr:to xmlns:xdr="http://schemas.openxmlformats.org/drawingml/2006/spreadsheetDrawing">
      <xdr:col>64</xdr:col>
      <xdr:colOff>152400</xdr:colOff>
      <xdr:row>41</xdr:row>
      <xdr:rowOff>43815</xdr:rowOff>
    </xdr:to>
    <xdr:sp macro="" textlink="">
      <xdr:nvSpPr>
        <xdr:cNvPr id="391" name="フローチャート: 判断 390"/>
        <xdr:cNvSpPr/>
      </xdr:nvSpPr>
      <xdr:spPr>
        <a:xfrm>
          <a:off x="12120880" y="6817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53975</xdr:rowOff>
    </xdr:from>
    <xdr:ext cx="762000" cy="245745"/>
    <xdr:sp macro="" textlink="">
      <xdr:nvSpPr>
        <xdr:cNvPr id="392" name="テキスト ボックス 391"/>
        <xdr:cNvSpPr txBox="1"/>
      </xdr:nvSpPr>
      <xdr:spPr>
        <a:xfrm>
          <a:off x="11832590" y="65919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5745"/>
    <xdr:sp macro="" textlink="">
      <xdr:nvSpPr>
        <xdr:cNvPr id="393" name="テキスト ボックス 392"/>
        <xdr:cNvSpPr txBox="1"/>
      </xdr:nvSpPr>
      <xdr:spPr>
        <a:xfrm>
          <a:off x="1512570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5745"/>
    <xdr:sp macro="" textlink="">
      <xdr:nvSpPr>
        <xdr:cNvPr id="394" name="テキスト ボックス 393"/>
        <xdr:cNvSpPr txBox="1"/>
      </xdr:nvSpPr>
      <xdr:spPr>
        <a:xfrm>
          <a:off x="1437132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5745"/>
    <xdr:sp macro="" textlink="">
      <xdr:nvSpPr>
        <xdr:cNvPr id="395" name="テキスト ボックス 394"/>
        <xdr:cNvSpPr txBox="1"/>
      </xdr:nvSpPr>
      <xdr:spPr>
        <a:xfrm>
          <a:off x="13578840"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4380" cy="245745"/>
    <xdr:sp macro="" textlink="">
      <xdr:nvSpPr>
        <xdr:cNvPr id="396" name="テキスト ボックス 395"/>
        <xdr:cNvSpPr txBox="1"/>
      </xdr:nvSpPr>
      <xdr:spPr>
        <a:xfrm>
          <a:off x="12781915" y="800735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5745"/>
    <xdr:sp macro="" textlink="">
      <xdr:nvSpPr>
        <xdr:cNvPr id="397" name="テキスト ボックス 396"/>
        <xdr:cNvSpPr txBox="1"/>
      </xdr:nvSpPr>
      <xdr:spPr>
        <a:xfrm>
          <a:off x="11976735" y="80073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124460</xdr:rowOff>
    </xdr:from>
    <xdr:to xmlns:xdr="http://schemas.openxmlformats.org/drawingml/2006/spreadsheetDrawing">
      <xdr:col>81</xdr:col>
      <xdr:colOff>95250</xdr:colOff>
      <xdr:row>42</xdr:row>
      <xdr:rowOff>55880</xdr:rowOff>
    </xdr:to>
    <xdr:sp macro="" textlink="">
      <xdr:nvSpPr>
        <xdr:cNvPr id="398" name="楕円 397"/>
        <xdr:cNvSpPr/>
      </xdr:nvSpPr>
      <xdr:spPr>
        <a:xfrm>
          <a:off x="15276195" y="69977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96520</xdr:rowOff>
    </xdr:from>
    <xdr:ext cx="754380" cy="253365"/>
    <xdr:sp macro="" textlink="">
      <xdr:nvSpPr>
        <xdr:cNvPr id="399" name="公債費負担の状況該当値テキスト"/>
        <xdr:cNvSpPr txBox="1"/>
      </xdr:nvSpPr>
      <xdr:spPr>
        <a:xfrm>
          <a:off x="15409545" y="696976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142875</xdr:rowOff>
    </xdr:from>
    <xdr:to xmlns:xdr="http://schemas.openxmlformats.org/drawingml/2006/spreadsheetDrawing">
      <xdr:col>77</xdr:col>
      <xdr:colOff>95250</xdr:colOff>
      <xdr:row>42</xdr:row>
      <xdr:rowOff>74295</xdr:rowOff>
    </xdr:to>
    <xdr:sp macro="" textlink="">
      <xdr:nvSpPr>
        <xdr:cNvPr id="400" name="楕円 399"/>
        <xdr:cNvSpPr/>
      </xdr:nvSpPr>
      <xdr:spPr>
        <a:xfrm>
          <a:off x="14521815" y="70161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59690</xdr:rowOff>
    </xdr:from>
    <xdr:ext cx="736600" cy="253365"/>
    <xdr:sp macro="" textlink="">
      <xdr:nvSpPr>
        <xdr:cNvPr id="401" name="テキスト ボックス 400"/>
        <xdr:cNvSpPr txBox="1"/>
      </xdr:nvSpPr>
      <xdr:spPr>
        <a:xfrm>
          <a:off x="14227175" y="71005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161925</xdr:rowOff>
    </xdr:from>
    <xdr:to xmlns:xdr="http://schemas.openxmlformats.org/drawingml/2006/spreadsheetDrawing">
      <xdr:col>73</xdr:col>
      <xdr:colOff>44450</xdr:colOff>
      <xdr:row>42</xdr:row>
      <xdr:rowOff>93345</xdr:rowOff>
    </xdr:to>
    <xdr:sp macro="" textlink="">
      <xdr:nvSpPr>
        <xdr:cNvPr id="402" name="楕円 401"/>
        <xdr:cNvSpPr/>
      </xdr:nvSpPr>
      <xdr:spPr>
        <a:xfrm>
          <a:off x="13731240" y="70351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78105</xdr:rowOff>
    </xdr:from>
    <xdr:ext cx="754380" cy="253365"/>
    <xdr:sp macro="" textlink="">
      <xdr:nvSpPr>
        <xdr:cNvPr id="403" name="テキスト ボックス 402"/>
        <xdr:cNvSpPr txBox="1"/>
      </xdr:nvSpPr>
      <xdr:spPr>
        <a:xfrm>
          <a:off x="13421995" y="711898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126365</xdr:rowOff>
    </xdr:from>
    <xdr:to xmlns:xdr="http://schemas.openxmlformats.org/drawingml/2006/spreadsheetDrawing">
      <xdr:col>68</xdr:col>
      <xdr:colOff>188595</xdr:colOff>
      <xdr:row>43</xdr:row>
      <xdr:rowOff>57785</xdr:rowOff>
    </xdr:to>
    <xdr:sp macro="" textlink="">
      <xdr:nvSpPr>
        <xdr:cNvPr id="404" name="楕円 403"/>
        <xdr:cNvSpPr/>
      </xdr:nvSpPr>
      <xdr:spPr>
        <a:xfrm>
          <a:off x="12926060" y="716724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43</xdr:row>
      <xdr:rowOff>42545</xdr:rowOff>
    </xdr:from>
    <xdr:ext cx="762000" cy="253365"/>
    <xdr:sp macro="" textlink="">
      <xdr:nvSpPr>
        <xdr:cNvPr id="405" name="テキスト ボックス 404"/>
        <xdr:cNvSpPr txBox="1"/>
      </xdr:nvSpPr>
      <xdr:spPr>
        <a:xfrm>
          <a:off x="12635865" y="725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99695</xdr:rowOff>
    </xdr:from>
    <xdr:to xmlns:xdr="http://schemas.openxmlformats.org/drawingml/2006/spreadsheetDrawing">
      <xdr:col>64</xdr:col>
      <xdr:colOff>152400</xdr:colOff>
      <xdr:row>44</xdr:row>
      <xdr:rowOff>31750</xdr:rowOff>
    </xdr:to>
    <xdr:sp macro="" textlink="">
      <xdr:nvSpPr>
        <xdr:cNvPr id="406" name="楕円 405"/>
        <xdr:cNvSpPr/>
      </xdr:nvSpPr>
      <xdr:spPr>
        <a:xfrm>
          <a:off x="12120880" y="73082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44</xdr:row>
      <xdr:rowOff>17145</xdr:rowOff>
    </xdr:from>
    <xdr:ext cx="762000" cy="253365"/>
    <xdr:sp macro="" textlink="">
      <xdr:nvSpPr>
        <xdr:cNvPr id="407" name="テキスト ボックス 406"/>
        <xdr:cNvSpPr txBox="1"/>
      </xdr:nvSpPr>
      <xdr:spPr>
        <a:xfrm>
          <a:off x="11832590" y="7393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08" name="正方形/長方形 407"/>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1290" cy="302895"/>
    <xdr:sp macro="" textlink="">
      <xdr:nvSpPr>
        <xdr:cNvPr id="409" name="テキスト ボックス 408"/>
        <xdr:cNvSpPr txBox="1"/>
      </xdr:nvSpPr>
      <xdr:spPr>
        <a:xfrm>
          <a:off x="12396470" y="1533525"/>
          <a:ext cx="143129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1155"/>
    <xdr:sp macro="" textlink="">
      <xdr:nvSpPr>
        <xdr:cNvPr id="410" name="テキスト ボックス 409"/>
        <xdr:cNvSpPr txBox="1"/>
      </xdr:nvSpPr>
      <xdr:spPr>
        <a:xfrm>
          <a:off x="13794740" y="1508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2" name="正方形/長方形 411"/>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4" name="正方形/長方形 413"/>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6" name="正方形/長方形 415"/>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7" name="正方形/長方形 416"/>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8" name="正方形/長方形 417"/>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9" name="正方形/長方形 418"/>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0" name="テキスト ボックス 419"/>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月の合併以降、経常経費の見直しによる歳出の抑制や事業の厳選による地方債発行の抑制など、健全な財政</a:t>
          </a:r>
          <a:r>
            <a:rPr kumimoji="1" lang="ja-JP" altLang="en-US" sz="900" b="0" i="0" baseline="0">
              <a:solidFill>
                <a:schemeClr val="tx1"/>
              </a:solidFill>
              <a:effectLst/>
              <a:latin typeface="+mn-lt"/>
              <a:ea typeface="+mn-ea"/>
              <a:cs typeface="+mn-cs"/>
            </a:rPr>
            <a:t>運営に向けた取組を進めており</a:t>
          </a:r>
          <a:r>
            <a:rPr kumimoji="1" lang="ja-JP" altLang="ja-JP" sz="900" b="0" i="0" baseline="0">
              <a:solidFill>
                <a:schemeClr val="tx1"/>
              </a:solidFill>
              <a:effectLst/>
              <a:latin typeface="+mn-lt"/>
              <a:ea typeface="+mn-ea"/>
              <a:cs typeface="+mn-cs"/>
            </a:rPr>
            <a:t>、その効果もあって各種比率は改善しつつある。</a:t>
          </a:r>
          <a:r>
            <a:rPr kumimoji="1" lang="ja-JP" altLang="ja-JP" sz="900" b="0" i="0" baseline="0">
              <a:solidFill>
                <a:schemeClr val="tx1"/>
              </a:solidFill>
              <a:effectLst/>
              <a:latin typeface="+mn-lt"/>
              <a:ea typeface="+mn-ea"/>
              <a:cs typeface="+mn-cs"/>
            </a:rPr>
            <a:t>前年度に引き続き将来負担比率は算定なしとなった。これは、大規模基盤整備事業に係る償還の終了による地方債残高の減少や、老朽化した公共施設の大規模改修に備えた公共施設整備基金への積立てなどが影響している。</a:t>
          </a:r>
          <a:endParaRPr lang="ja-JP" altLang="ja-JP" sz="900">
            <a:solidFill>
              <a:schemeClr val="tx1"/>
            </a:solidFill>
            <a:effectLst/>
          </a:endParaRPr>
        </a:p>
        <a:p>
          <a:r>
            <a:rPr kumimoji="1" lang="ja-JP" altLang="en-US" sz="900" b="0" i="0" baseline="0">
              <a:solidFill>
                <a:schemeClr val="tx1"/>
              </a:solidFill>
              <a:effectLst/>
              <a:latin typeface="+mn-lt"/>
              <a:ea typeface="+mn-ea"/>
              <a:cs typeface="+mn-cs"/>
            </a:rPr>
            <a:t>　今後は、老朽化した施設の更新や大規模改修</a:t>
          </a:r>
          <a:r>
            <a:rPr kumimoji="1" lang="ja-JP" altLang="ja-JP" sz="900" b="0" i="0" baseline="0">
              <a:solidFill>
                <a:schemeClr val="tx1"/>
              </a:solidFill>
              <a:effectLst/>
              <a:latin typeface="+mn-lt"/>
              <a:ea typeface="+mn-ea"/>
              <a:cs typeface="+mn-cs"/>
            </a:rPr>
            <a:t>に伴う地方債の発行や基金の取崩しにより比率が悪化することが見込まれるが、町民の安全・安心な生活に配慮しつつ、財政健全化とのバランスを図りながら適切な事業執行を進め、町勢発展に努める。</a:t>
          </a:r>
          <a:endParaRPr lang="ja-JP" altLang="ja-JP" sz="900">
            <a:solidFill>
              <a:schemeClr val="tx1"/>
            </a:solidFill>
            <a:effectLst/>
          </a:endParaRPr>
        </a:p>
        <a:p>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0830" cy="220345"/>
    <xdr:sp macro="" textlink="">
      <xdr:nvSpPr>
        <xdr:cNvPr id="421" name="テキスト ボックス 420"/>
        <xdr:cNvSpPr txBox="1"/>
      </xdr:nvSpPr>
      <xdr:spPr>
        <a:xfrm>
          <a:off x="11510645" y="1737995"/>
          <a:ext cx="2908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2" name="直線コネクタ 421"/>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4380" cy="245745"/>
    <xdr:sp macro="" textlink="">
      <xdr:nvSpPr>
        <xdr:cNvPr id="423" name="テキスト ボックス 422"/>
        <xdr:cNvSpPr txBox="1"/>
      </xdr:nvSpPr>
      <xdr:spPr>
        <a:xfrm>
          <a:off x="10870565" y="41452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124460</xdr:rowOff>
    </xdr:from>
    <xdr:to xmlns:xdr="http://schemas.openxmlformats.org/drawingml/2006/spreadsheetDrawing">
      <xdr:col>85</xdr:col>
      <xdr:colOff>95250</xdr:colOff>
      <xdr:row>22</xdr:row>
      <xdr:rowOff>124460</xdr:rowOff>
    </xdr:to>
    <xdr:cxnSp macro="">
      <xdr:nvCxnSpPr>
        <xdr:cNvPr id="424" name="直線コネクタ 423"/>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152400</xdr:rowOff>
    </xdr:from>
    <xdr:ext cx="754380" cy="253365"/>
    <xdr:sp macro="" textlink="">
      <xdr:nvSpPr>
        <xdr:cNvPr id="425" name="テキスト ボックス 424"/>
        <xdr:cNvSpPr txBox="1"/>
      </xdr:nvSpPr>
      <xdr:spPr>
        <a:xfrm>
          <a:off x="10870565" y="367284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154940</xdr:rowOff>
    </xdr:from>
    <xdr:to xmlns:xdr="http://schemas.openxmlformats.org/drawingml/2006/spreadsheetDrawing">
      <xdr:col>85</xdr:col>
      <xdr:colOff>95250</xdr:colOff>
      <xdr:row>19</xdr:row>
      <xdr:rowOff>154940</xdr:rowOff>
    </xdr:to>
    <xdr:cxnSp macro="">
      <xdr:nvCxnSpPr>
        <xdr:cNvPr id="426" name="直線コネクタ 425"/>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54380" cy="245745"/>
    <xdr:sp macro="" textlink="">
      <xdr:nvSpPr>
        <xdr:cNvPr id="427" name="テキスト ボックス 426"/>
        <xdr:cNvSpPr txBox="1"/>
      </xdr:nvSpPr>
      <xdr:spPr>
        <a:xfrm>
          <a:off x="10870565" y="320167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28" name="直線コネクタ 427"/>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47625</xdr:rowOff>
    </xdr:from>
    <xdr:ext cx="754380" cy="245745"/>
    <xdr:sp macro="" textlink="">
      <xdr:nvSpPr>
        <xdr:cNvPr id="429" name="テキスト ボックス 428"/>
        <xdr:cNvSpPr txBox="1"/>
      </xdr:nvSpPr>
      <xdr:spPr>
        <a:xfrm>
          <a:off x="10870565" y="272986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50165</xdr:rowOff>
    </xdr:from>
    <xdr:to xmlns:xdr="http://schemas.openxmlformats.org/drawingml/2006/spreadsheetDrawing">
      <xdr:col>85</xdr:col>
      <xdr:colOff>95250</xdr:colOff>
      <xdr:row>14</xdr:row>
      <xdr:rowOff>50165</xdr:rowOff>
    </xdr:to>
    <xdr:cxnSp macro="">
      <xdr:nvCxnSpPr>
        <xdr:cNvPr id="430" name="直線コネクタ 429"/>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78105</xdr:rowOff>
    </xdr:from>
    <xdr:ext cx="754380" cy="253365"/>
    <xdr:sp macro="" textlink="">
      <xdr:nvSpPr>
        <xdr:cNvPr id="431" name="テキスト ボックス 430"/>
        <xdr:cNvSpPr txBox="1"/>
      </xdr:nvSpPr>
      <xdr:spPr>
        <a:xfrm>
          <a:off x="10870565" y="225742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2" name="直線コネクタ 43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50165</xdr:rowOff>
    </xdr:from>
    <xdr:to xmlns:xdr="http://schemas.openxmlformats.org/drawingml/2006/spreadsheetDrawing">
      <xdr:col>81</xdr:col>
      <xdr:colOff>44450</xdr:colOff>
      <xdr:row>23</xdr:row>
      <xdr:rowOff>64770</xdr:rowOff>
    </xdr:to>
    <xdr:cxnSp macro="">
      <xdr:nvCxnSpPr>
        <xdr:cNvPr id="434" name="直線コネクタ 433"/>
        <xdr:cNvCxnSpPr/>
      </xdr:nvCxnSpPr>
      <xdr:spPr>
        <a:xfrm flipV="1">
          <a:off x="15320645" y="2397125"/>
          <a:ext cx="0" cy="1523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38100</xdr:rowOff>
    </xdr:from>
    <xdr:ext cx="754380" cy="253365"/>
    <xdr:sp macro="" textlink="">
      <xdr:nvSpPr>
        <xdr:cNvPr id="435" name="将来負担の状況最小値テキスト"/>
        <xdr:cNvSpPr txBox="1"/>
      </xdr:nvSpPr>
      <xdr:spPr>
        <a:xfrm>
          <a:off x="15409545" y="389382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64770</xdr:rowOff>
    </xdr:from>
    <xdr:to xmlns:xdr="http://schemas.openxmlformats.org/drawingml/2006/spreadsheetDrawing">
      <xdr:col>81</xdr:col>
      <xdr:colOff>133350</xdr:colOff>
      <xdr:row>23</xdr:row>
      <xdr:rowOff>64770</xdr:rowOff>
    </xdr:to>
    <xdr:cxnSp macro="">
      <xdr:nvCxnSpPr>
        <xdr:cNvPr id="436" name="直線コネクタ 435"/>
        <xdr:cNvCxnSpPr/>
      </xdr:nvCxnSpPr>
      <xdr:spPr>
        <a:xfrm>
          <a:off x="15252700" y="3920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84455</xdr:rowOff>
    </xdr:from>
    <xdr:ext cx="754380" cy="245745"/>
    <xdr:sp macro="" textlink="">
      <xdr:nvSpPr>
        <xdr:cNvPr id="437" name="将来負担の状況最大値テキスト"/>
        <xdr:cNvSpPr txBox="1"/>
      </xdr:nvSpPr>
      <xdr:spPr>
        <a:xfrm>
          <a:off x="15409545" y="209613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50165</xdr:rowOff>
    </xdr:from>
    <xdr:to xmlns:xdr="http://schemas.openxmlformats.org/drawingml/2006/spreadsheetDrawing">
      <xdr:col>81</xdr:col>
      <xdr:colOff>133350</xdr:colOff>
      <xdr:row>14</xdr:row>
      <xdr:rowOff>50165</xdr:rowOff>
    </xdr:to>
    <xdr:cxnSp macro="">
      <xdr:nvCxnSpPr>
        <xdr:cNvPr id="438" name="直線コネクタ 437"/>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140335</xdr:rowOff>
    </xdr:from>
    <xdr:ext cx="754380" cy="245745"/>
    <xdr:sp macro="" textlink="">
      <xdr:nvSpPr>
        <xdr:cNvPr id="439" name="将来負担の状況平均値テキスト"/>
        <xdr:cNvSpPr txBox="1"/>
      </xdr:nvSpPr>
      <xdr:spPr>
        <a:xfrm>
          <a:off x="15409545" y="2319655"/>
          <a:ext cx="75438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0</xdr:rowOff>
    </xdr:from>
    <xdr:to xmlns:xdr="http://schemas.openxmlformats.org/drawingml/2006/spreadsheetDrawing">
      <xdr:col>81</xdr:col>
      <xdr:colOff>95250</xdr:colOff>
      <xdr:row>14</xdr:row>
      <xdr:rowOff>99060</xdr:rowOff>
    </xdr:to>
    <xdr:sp macro="" textlink="">
      <xdr:nvSpPr>
        <xdr:cNvPr id="440" name="フローチャート: 判断 439"/>
        <xdr:cNvSpPr/>
      </xdr:nvSpPr>
      <xdr:spPr>
        <a:xfrm>
          <a:off x="1527619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14</xdr:row>
      <xdr:rowOff>0</xdr:rowOff>
    </xdr:from>
    <xdr:to xmlns:xdr="http://schemas.openxmlformats.org/drawingml/2006/spreadsheetDrawing">
      <xdr:col>77</xdr:col>
      <xdr:colOff>95250</xdr:colOff>
      <xdr:row>14</xdr:row>
      <xdr:rowOff>99060</xdr:rowOff>
    </xdr:to>
    <xdr:sp macro="" textlink="">
      <xdr:nvSpPr>
        <xdr:cNvPr id="441" name="フローチャート: 判断 440"/>
        <xdr:cNvSpPr/>
      </xdr:nvSpPr>
      <xdr:spPr>
        <a:xfrm>
          <a:off x="1452181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109220</xdr:rowOff>
    </xdr:from>
    <xdr:ext cx="736600" cy="245745"/>
    <xdr:sp macro="" textlink="">
      <xdr:nvSpPr>
        <xdr:cNvPr id="442" name="テキスト ボックス 441"/>
        <xdr:cNvSpPr txBox="1"/>
      </xdr:nvSpPr>
      <xdr:spPr>
        <a:xfrm>
          <a:off x="14227175" y="212090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0</xdr:rowOff>
    </xdr:from>
    <xdr:to xmlns:xdr="http://schemas.openxmlformats.org/drawingml/2006/spreadsheetDrawing">
      <xdr:col>73</xdr:col>
      <xdr:colOff>44450</xdr:colOff>
      <xdr:row>14</xdr:row>
      <xdr:rowOff>99060</xdr:rowOff>
    </xdr:to>
    <xdr:sp macro="" textlink="">
      <xdr:nvSpPr>
        <xdr:cNvPr id="443" name="フローチャート: 判断 442"/>
        <xdr:cNvSpPr/>
      </xdr:nvSpPr>
      <xdr:spPr>
        <a:xfrm>
          <a:off x="13731240" y="23469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109220</xdr:rowOff>
    </xdr:from>
    <xdr:ext cx="754380" cy="245745"/>
    <xdr:sp macro="" textlink="">
      <xdr:nvSpPr>
        <xdr:cNvPr id="444" name="テキスト ボックス 443"/>
        <xdr:cNvSpPr txBox="1"/>
      </xdr:nvSpPr>
      <xdr:spPr>
        <a:xfrm>
          <a:off x="13421995" y="212090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64770</xdr:rowOff>
    </xdr:from>
    <xdr:to xmlns:xdr="http://schemas.openxmlformats.org/drawingml/2006/spreadsheetDrawing">
      <xdr:col>68</xdr:col>
      <xdr:colOff>188595</xdr:colOff>
      <xdr:row>14</xdr:row>
      <xdr:rowOff>164465</xdr:rowOff>
    </xdr:to>
    <xdr:sp macro="" textlink="">
      <xdr:nvSpPr>
        <xdr:cNvPr id="445" name="フローチャート: 判断 444"/>
        <xdr:cNvSpPr/>
      </xdr:nvSpPr>
      <xdr:spPr>
        <a:xfrm>
          <a:off x="12926060" y="241173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6350</xdr:rowOff>
    </xdr:from>
    <xdr:ext cx="762000" cy="253365"/>
    <xdr:sp macro="" textlink="">
      <xdr:nvSpPr>
        <xdr:cNvPr id="446" name="テキスト ボックス 445"/>
        <xdr:cNvSpPr txBox="1"/>
      </xdr:nvSpPr>
      <xdr:spPr>
        <a:xfrm>
          <a:off x="12635865" y="2185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128905</xdr:rowOff>
    </xdr:from>
    <xdr:to xmlns:xdr="http://schemas.openxmlformats.org/drawingml/2006/spreadsheetDrawing">
      <xdr:col>64</xdr:col>
      <xdr:colOff>152400</xdr:colOff>
      <xdr:row>15</xdr:row>
      <xdr:rowOff>60960</xdr:rowOff>
    </xdr:to>
    <xdr:sp macro="" textlink="">
      <xdr:nvSpPr>
        <xdr:cNvPr id="447" name="フローチャート: 判断 446"/>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45720</xdr:rowOff>
    </xdr:from>
    <xdr:ext cx="762000" cy="253365"/>
    <xdr:sp macro="" textlink="">
      <xdr:nvSpPr>
        <xdr:cNvPr id="448" name="テキスト ボックス 447"/>
        <xdr:cNvSpPr txBox="1"/>
      </xdr:nvSpPr>
      <xdr:spPr>
        <a:xfrm>
          <a:off x="11832590" y="2560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5745"/>
    <xdr:sp macro="" textlink="">
      <xdr:nvSpPr>
        <xdr:cNvPr id="449" name="テキスト ボックス 448"/>
        <xdr:cNvSpPr txBox="1"/>
      </xdr:nvSpPr>
      <xdr:spPr>
        <a:xfrm>
          <a:off x="1512570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5745"/>
    <xdr:sp macro="" textlink="">
      <xdr:nvSpPr>
        <xdr:cNvPr id="450" name="テキスト ボックス 449"/>
        <xdr:cNvSpPr txBox="1"/>
      </xdr:nvSpPr>
      <xdr:spPr>
        <a:xfrm>
          <a:off x="1437132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5745"/>
    <xdr:sp macro="" textlink="">
      <xdr:nvSpPr>
        <xdr:cNvPr id="451" name="テキスト ボックス 450"/>
        <xdr:cNvSpPr txBox="1"/>
      </xdr:nvSpPr>
      <xdr:spPr>
        <a:xfrm>
          <a:off x="13578840"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4380" cy="245745"/>
    <xdr:sp macro="" textlink="">
      <xdr:nvSpPr>
        <xdr:cNvPr id="452" name="テキスト ボックス 451"/>
        <xdr:cNvSpPr txBox="1"/>
      </xdr:nvSpPr>
      <xdr:spPr>
        <a:xfrm>
          <a:off x="12781915" y="4281805"/>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5745"/>
    <xdr:sp macro="" textlink="">
      <xdr:nvSpPr>
        <xdr:cNvPr id="453" name="テキスト ボックス 452"/>
        <xdr:cNvSpPr txBox="1"/>
      </xdr:nvSpPr>
      <xdr:spPr>
        <a:xfrm>
          <a:off x="11976735" y="42818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80010</xdr:rowOff>
    </xdr:from>
    <xdr:to xmlns:xdr="http://schemas.openxmlformats.org/drawingml/2006/spreadsheetDrawing">
      <xdr:col>64</xdr:col>
      <xdr:colOff>152400</xdr:colOff>
      <xdr:row>15</xdr:row>
      <xdr:rowOff>12065</xdr:rowOff>
    </xdr:to>
    <xdr:sp macro="" textlink="">
      <xdr:nvSpPr>
        <xdr:cNvPr id="454" name="楕円 453"/>
        <xdr:cNvSpPr/>
      </xdr:nvSpPr>
      <xdr:spPr>
        <a:xfrm>
          <a:off x="12120880" y="2426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21590</xdr:rowOff>
    </xdr:from>
    <xdr:ext cx="762000" cy="252730"/>
    <xdr:sp macro="" textlink="">
      <xdr:nvSpPr>
        <xdr:cNvPr id="455" name="テキスト ボックス 454"/>
        <xdr:cNvSpPr txBox="1"/>
      </xdr:nvSpPr>
      <xdr:spPr>
        <a:xfrm>
          <a:off x="11832590" y="22009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3754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3754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3754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3754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前年度比</a:t>
          </a:r>
          <a:r>
            <a:rPr kumimoji="1" lang="en-US" altLang="ja-JP" sz="900" b="0" i="0" baseline="0">
              <a:solidFill>
                <a:schemeClr val="tx1"/>
              </a:solidFill>
              <a:effectLst/>
              <a:latin typeface="+mn-lt"/>
              <a:ea typeface="+mn-ea"/>
              <a:cs typeface="+mn-cs"/>
            </a:rPr>
            <a:t>0.7</a:t>
          </a:r>
          <a:r>
            <a:rPr kumimoji="1" lang="ja-JP" altLang="ja-JP" sz="900" b="0" i="0" baseline="0">
              <a:solidFill>
                <a:schemeClr val="tx1"/>
              </a:solidFill>
              <a:effectLst/>
              <a:latin typeface="+mn-lt"/>
              <a:ea typeface="+mn-ea"/>
              <a:cs typeface="+mn-cs"/>
            </a:rPr>
            <a:t>ポイント増加したものの、職員給与は国の制度に準じており、引き続き類似団体平均を下回る水準となっている。増加の要因は、</a:t>
          </a:r>
          <a:r>
            <a:rPr kumimoji="1" lang="ja-JP" altLang="en-US" sz="900" b="0" i="0" baseline="0">
              <a:solidFill>
                <a:schemeClr val="tx1"/>
              </a:solidFill>
              <a:effectLst/>
              <a:latin typeface="+mn-lt"/>
              <a:ea typeface="+mn-ea"/>
              <a:cs typeface="+mn-cs"/>
            </a:rPr>
            <a:t>令和６年人事院勧告に基づく給与及び期末・勤勉手当の改定によるものとなっている。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今後も、住民ニーズの多様化・複雑化に対応しつつ、人員配置の適宜見直しを行い適切な行政サービスの提供に努める</a:t>
          </a:r>
          <a:r>
            <a:rPr kumimoji="1" lang="ja-JP" altLang="ja-JP" sz="900" b="0" i="0" baseline="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336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0380" cy="259080"/>
    <xdr:sp macro="" textlink="">
      <xdr:nvSpPr>
        <xdr:cNvPr id="49" name="テキスト ボックス 48"/>
        <xdr:cNvSpPr txBox="1"/>
      </xdr:nvSpPr>
      <xdr:spPr>
        <a:xfrm>
          <a:off x="23368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0380" cy="259080"/>
    <xdr:sp macro="" textlink="">
      <xdr:nvSpPr>
        <xdr:cNvPr id="51" name="テキスト ボックス 50"/>
        <xdr:cNvSpPr txBox="1"/>
      </xdr:nvSpPr>
      <xdr:spPr>
        <a:xfrm>
          <a:off x="23368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0380" cy="251460"/>
    <xdr:sp macro="" textlink="">
      <xdr:nvSpPr>
        <xdr:cNvPr id="53" name="テキスト ボックス 52"/>
        <xdr:cNvSpPr txBox="1"/>
      </xdr:nvSpPr>
      <xdr:spPr>
        <a:xfrm>
          <a:off x="23368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0380" cy="259080"/>
    <xdr:sp macro="" textlink="">
      <xdr:nvSpPr>
        <xdr:cNvPr id="55" name="テキスト ボックス 54"/>
        <xdr:cNvSpPr txBox="1"/>
      </xdr:nvSpPr>
      <xdr:spPr>
        <a:xfrm>
          <a:off x="23368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0380" cy="259080"/>
    <xdr:sp macro="" textlink="">
      <xdr:nvSpPr>
        <xdr:cNvPr id="57" name="テキスト ボックス 56"/>
        <xdr:cNvSpPr txBox="1"/>
      </xdr:nvSpPr>
      <xdr:spPr>
        <a:xfrm>
          <a:off x="23368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9" name="テキスト ボックス 58"/>
        <xdr:cNvSpPr txBox="1"/>
      </xdr:nvSpPr>
      <xdr:spPr>
        <a:xfrm>
          <a:off x="23368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20320</xdr:rowOff>
    </xdr:from>
    <xdr:to xmlns:xdr="http://schemas.openxmlformats.org/drawingml/2006/spreadsheetDrawing">
      <xdr:col>24</xdr:col>
      <xdr:colOff>25400</xdr:colOff>
      <xdr:row>40</xdr:row>
      <xdr:rowOff>157480</xdr:rowOff>
    </xdr:to>
    <xdr:cxnSp macro="">
      <xdr:nvCxnSpPr>
        <xdr:cNvPr id="61" name="直線コネクタ 60"/>
        <xdr:cNvCxnSpPr/>
      </xdr:nvCxnSpPr>
      <xdr:spPr>
        <a:xfrm flipV="1">
          <a:off x="433832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129540</xdr:rowOff>
    </xdr:from>
    <xdr:ext cx="762000" cy="259080"/>
    <xdr:sp macro="" textlink="">
      <xdr:nvSpPr>
        <xdr:cNvPr id="62" name="人件費最小値テキスト"/>
        <xdr:cNvSpPr txBox="1"/>
      </xdr:nvSpPr>
      <xdr:spPr>
        <a:xfrm>
          <a:off x="442722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157480</xdr:rowOff>
    </xdr:from>
    <xdr:to xmlns:xdr="http://schemas.openxmlformats.org/drawingml/2006/spreadsheetDrawing">
      <xdr:col>24</xdr:col>
      <xdr:colOff>114300</xdr:colOff>
      <xdr:row>40</xdr:row>
      <xdr:rowOff>157480</xdr:rowOff>
    </xdr:to>
    <xdr:cxnSp macro="">
      <xdr:nvCxnSpPr>
        <xdr:cNvPr id="63" name="直線コネクタ 62"/>
        <xdr:cNvCxnSpPr/>
      </xdr:nvCxnSpPr>
      <xdr:spPr>
        <a:xfrm>
          <a:off x="4269740" y="7015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106680</xdr:rowOff>
    </xdr:from>
    <xdr:ext cx="762000" cy="259080"/>
    <xdr:sp macro="" textlink="">
      <xdr:nvSpPr>
        <xdr:cNvPr id="64" name="人件費最大値テキスト"/>
        <xdr:cNvSpPr txBox="1"/>
      </xdr:nvSpPr>
      <xdr:spPr>
        <a:xfrm>
          <a:off x="442722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20320</xdr:rowOff>
    </xdr:from>
    <xdr:to xmlns:xdr="http://schemas.openxmlformats.org/drawingml/2006/spreadsheetDrawing">
      <xdr:col>24</xdr:col>
      <xdr:colOff>114300</xdr:colOff>
      <xdr:row>34</xdr:row>
      <xdr:rowOff>20320</xdr:rowOff>
    </xdr:to>
    <xdr:cxnSp macro="">
      <xdr:nvCxnSpPr>
        <xdr:cNvPr id="65" name="直線コネクタ 64"/>
        <xdr:cNvCxnSpPr/>
      </xdr:nvCxnSpPr>
      <xdr:spPr>
        <a:xfrm>
          <a:off x="4269740" y="58496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20320</xdr:rowOff>
    </xdr:from>
    <xdr:to xmlns:xdr="http://schemas.openxmlformats.org/drawingml/2006/spreadsheetDrawing">
      <xdr:col>24</xdr:col>
      <xdr:colOff>25400</xdr:colOff>
      <xdr:row>36</xdr:row>
      <xdr:rowOff>46990</xdr:rowOff>
    </xdr:to>
    <xdr:cxnSp macro="">
      <xdr:nvCxnSpPr>
        <xdr:cNvPr id="66" name="直線コネクタ 65"/>
        <xdr:cNvCxnSpPr/>
      </xdr:nvCxnSpPr>
      <xdr:spPr>
        <a:xfrm>
          <a:off x="3594100" y="6192520"/>
          <a:ext cx="7442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158750</xdr:rowOff>
    </xdr:from>
    <xdr:ext cx="762000" cy="259080"/>
    <xdr:sp macro="" textlink="">
      <xdr:nvSpPr>
        <xdr:cNvPr id="67" name="人件費平均値テキスト"/>
        <xdr:cNvSpPr txBox="1"/>
      </xdr:nvSpPr>
      <xdr:spPr>
        <a:xfrm>
          <a:off x="4427220" y="61595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15240</xdr:rowOff>
    </xdr:from>
    <xdr:to xmlns:xdr="http://schemas.openxmlformats.org/drawingml/2006/spreadsheetDrawing">
      <xdr:col>24</xdr:col>
      <xdr:colOff>76200</xdr:colOff>
      <xdr:row>36</xdr:row>
      <xdr:rowOff>116840</xdr:rowOff>
    </xdr:to>
    <xdr:sp macro="" textlink="">
      <xdr:nvSpPr>
        <xdr:cNvPr id="68" name="フローチャート: 判断 67"/>
        <xdr:cNvSpPr/>
      </xdr:nvSpPr>
      <xdr:spPr>
        <a:xfrm>
          <a:off x="4307840" y="61874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161290</xdr:rowOff>
    </xdr:from>
    <xdr:to xmlns:xdr="http://schemas.openxmlformats.org/drawingml/2006/spreadsheetDrawing">
      <xdr:col>19</xdr:col>
      <xdr:colOff>179705</xdr:colOff>
      <xdr:row>36</xdr:row>
      <xdr:rowOff>20320</xdr:rowOff>
    </xdr:to>
    <xdr:cxnSp macro="">
      <xdr:nvCxnSpPr>
        <xdr:cNvPr id="69" name="直線コネクタ 68"/>
        <xdr:cNvCxnSpPr/>
      </xdr:nvCxnSpPr>
      <xdr:spPr>
        <a:xfrm>
          <a:off x="2794000" y="6162040"/>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160020</xdr:rowOff>
    </xdr:from>
    <xdr:to xmlns:xdr="http://schemas.openxmlformats.org/drawingml/2006/spreadsheetDrawing">
      <xdr:col>20</xdr:col>
      <xdr:colOff>38100</xdr:colOff>
      <xdr:row>36</xdr:row>
      <xdr:rowOff>90170</xdr:rowOff>
    </xdr:to>
    <xdr:sp macro="" textlink="">
      <xdr:nvSpPr>
        <xdr:cNvPr id="70" name="フローチャート: 判断 69"/>
        <xdr:cNvSpPr/>
      </xdr:nvSpPr>
      <xdr:spPr>
        <a:xfrm>
          <a:off x="3550920" y="6160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74930</xdr:rowOff>
    </xdr:from>
    <xdr:ext cx="728980" cy="251460"/>
    <xdr:sp macro="" textlink="">
      <xdr:nvSpPr>
        <xdr:cNvPr id="71" name="テキスト ボックス 70"/>
        <xdr:cNvSpPr txBox="1"/>
      </xdr:nvSpPr>
      <xdr:spPr>
        <a:xfrm>
          <a:off x="3241040" y="624713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130810</xdr:rowOff>
    </xdr:from>
    <xdr:to xmlns:xdr="http://schemas.openxmlformats.org/drawingml/2006/spreadsheetDrawing">
      <xdr:col>15</xdr:col>
      <xdr:colOff>98425</xdr:colOff>
      <xdr:row>35</xdr:row>
      <xdr:rowOff>161290</xdr:rowOff>
    </xdr:to>
    <xdr:cxnSp macro="">
      <xdr:nvCxnSpPr>
        <xdr:cNvPr id="72" name="直線コネクタ 71"/>
        <xdr:cNvCxnSpPr/>
      </xdr:nvCxnSpPr>
      <xdr:spPr>
        <a:xfrm>
          <a:off x="1986280" y="6131560"/>
          <a:ext cx="8077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144780</xdr:rowOff>
    </xdr:from>
    <xdr:to xmlns:xdr="http://schemas.openxmlformats.org/drawingml/2006/spreadsheetDrawing">
      <xdr:col>15</xdr:col>
      <xdr:colOff>149225</xdr:colOff>
      <xdr:row>36</xdr:row>
      <xdr:rowOff>74930</xdr:rowOff>
    </xdr:to>
    <xdr:sp macro="" textlink="">
      <xdr:nvSpPr>
        <xdr:cNvPr id="73" name="フローチャート: 判断 72"/>
        <xdr:cNvSpPr/>
      </xdr:nvSpPr>
      <xdr:spPr>
        <a:xfrm>
          <a:off x="2743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59690</xdr:rowOff>
    </xdr:from>
    <xdr:ext cx="762000" cy="259080"/>
    <xdr:sp macro="" textlink="">
      <xdr:nvSpPr>
        <xdr:cNvPr id="74" name="テキスト ボックス 73"/>
        <xdr:cNvSpPr txBox="1"/>
      </xdr:nvSpPr>
      <xdr:spPr>
        <a:xfrm>
          <a:off x="2453640" y="6231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130810</xdr:rowOff>
    </xdr:from>
    <xdr:to xmlns:xdr="http://schemas.openxmlformats.org/drawingml/2006/spreadsheetDrawing">
      <xdr:col>11</xdr:col>
      <xdr:colOff>9525</xdr:colOff>
      <xdr:row>36</xdr:row>
      <xdr:rowOff>24130</xdr:rowOff>
    </xdr:to>
    <xdr:cxnSp macro="">
      <xdr:nvCxnSpPr>
        <xdr:cNvPr id="75" name="直線コネクタ 74"/>
        <xdr:cNvCxnSpPr/>
      </xdr:nvCxnSpPr>
      <xdr:spPr>
        <a:xfrm flipV="1">
          <a:off x="1198880" y="6131560"/>
          <a:ext cx="7874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129540</xdr:rowOff>
    </xdr:from>
    <xdr:to xmlns:xdr="http://schemas.openxmlformats.org/drawingml/2006/spreadsheetDrawing">
      <xdr:col>11</xdr:col>
      <xdr:colOff>60325</xdr:colOff>
      <xdr:row>36</xdr:row>
      <xdr:rowOff>59690</xdr:rowOff>
    </xdr:to>
    <xdr:sp macro="" textlink="">
      <xdr:nvSpPr>
        <xdr:cNvPr id="76" name="フローチャート: 判断 75"/>
        <xdr:cNvSpPr/>
      </xdr:nvSpPr>
      <xdr:spPr>
        <a:xfrm>
          <a:off x="1955800" y="6130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44450</xdr:rowOff>
    </xdr:from>
    <xdr:ext cx="762000" cy="259080"/>
    <xdr:sp macro="" textlink="">
      <xdr:nvSpPr>
        <xdr:cNvPr id="77" name="テキスト ボックス 76"/>
        <xdr:cNvSpPr txBox="1"/>
      </xdr:nvSpPr>
      <xdr:spPr>
        <a:xfrm>
          <a:off x="164592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34290</xdr:rowOff>
    </xdr:from>
    <xdr:to xmlns:xdr="http://schemas.openxmlformats.org/drawingml/2006/spreadsheetDrawing">
      <xdr:col>6</xdr:col>
      <xdr:colOff>171450</xdr:colOff>
      <xdr:row>36</xdr:row>
      <xdr:rowOff>135890</xdr:rowOff>
    </xdr:to>
    <xdr:sp macro="" textlink="">
      <xdr:nvSpPr>
        <xdr:cNvPr id="78" name="フローチャート: 判断 77"/>
        <xdr:cNvSpPr/>
      </xdr:nvSpPr>
      <xdr:spPr>
        <a:xfrm>
          <a:off x="114808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120650</xdr:rowOff>
    </xdr:from>
    <xdr:ext cx="754380" cy="251460"/>
    <xdr:sp macro="" textlink="">
      <xdr:nvSpPr>
        <xdr:cNvPr id="79" name="テキスト ボックス 78"/>
        <xdr:cNvSpPr txBox="1"/>
      </xdr:nvSpPr>
      <xdr:spPr>
        <a:xfrm>
          <a:off x="858520" y="62928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4380" cy="259080"/>
    <xdr:sp macro="" textlink="">
      <xdr:nvSpPr>
        <xdr:cNvPr id="80" name="テキスト ボックス 79"/>
        <xdr:cNvSpPr txBox="1"/>
      </xdr:nvSpPr>
      <xdr:spPr>
        <a:xfrm>
          <a:off x="41427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4380" cy="259080"/>
    <xdr:sp macro="" textlink="">
      <xdr:nvSpPr>
        <xdr:cNvPr id="81" name="テキスト ボックス 80"/>
        <xdr:cNvSpPr txBox="1"/>
      </xdr:nvSpPr>
      <xdr:spPr>
        <a:xfrm>
          <a:off x="340614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4380" cy="259080"/>
    <xdr:sp macro="" textlink="">
      <xdr:nvSpPr>
        <xdr:cNvPr id="84" name="テキスト ボックス 83"/>
        <xdr:cNvSpPr txBox="1"/>
      </xdr:nvSpPr>
      <xdr:spPr>
        <a:xfrm>
          <a:off x="10033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167640</xdr:rowOff>
    </xdr:from>
    <xdr:to xmlns:xdr="http://schemas.openxmlformats.org/drawingml/2006/spreadsheetDrawing">
      <xdr:col>24</xdr:col>
      <xdr:colOff>76200</xdr:colOff>
      <xdr:row>36</xdr:row>
      <xdr:rowOff>97790</xdr:rowOff>
    </xdr:to>
    <xdr:sp macro="" textlink="">
      <xdr:nvSpPr>
        <xdr:cNvPr id="85" name="楕円 84"/>
        <xdr:cNvSpPr/>
      </xdr:nvSpPr>
      <xdr:spPr>
        <a:xfrm>
          <a:off x="4307840" y="61683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12700</xdr:rowOff>
    </xdr:from>
    <xdr:ext cx="762000" cy="259080"/>
    <xdr:sp macro="" textlink="">
      <xdr:nvSpPr>
        <xdr:cNvPr id="86" name="人件費該当値テキスト"/>
        <xdr:cNvSpPr txBox="1"/>
      </xdr:nvSpPr>
      <xdr:spPr>
        <a:xfrm>
          <a:off x="4427220" y="601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140970</xdr:rowOff>
    </xdr:from>
    <xdr:to xmlns:xdr="http://schemas.openxmlformats.org/drawingml/2006/spreadsheetDrawing">
      <xdr:col>20</xdr:col>
      <xdr:colOff>38100</xdr:colOff>
      <xdr:row>36</xdr:row>
      <xdr:rowOff>71120</xdr:rowOff>
    </xdr:to>
    <xdr:sp macro="" textlink="">
      <xdr:nvSpPr>
        <xdr:cNvPr id="87" name="楕円 86"/>
        <xdr:cNvSpPr/>
      </xdr:nvSpPr>
      <xdr:spPr>
        <a:xfrm>
          <a:off x="3550920" y="6141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81280</xdr:rowOff>
    </xdr:from>
    <xdr:ext cx="728980" cy="259080"/>
    <xdr:sp macro="" textlink="">
      <xdr:nvSpPr>
        <xdr:cNvPr id="88" name="テキスト ボックス 87"/>
        <xdr:cNvSpPr txBox="1"/>
      </xdr:nvSpPr>
      <xdr:spPr>
        <a:xfrm>
          <a:off x="3241040" y="591058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110490</xdr:rowOff>
    </xdr:from>
    <xdr:to xmlns:xdr="http://schemas.openxmlformats.org/drawingml/2006/spreadsheetDrawing">
      <xdr:col>15</xdr:col>
      <xdr:colOff>149225</xdr:colOff>
      <xdr:row>36</xdr:row>
      <xdr:rowOff>40640</xdr:rowOff>
    </xdr:to>
    <xdr:sp macro="" textlink="">
      <xdr:nvSpPr>
        <xdr:cNvPr id="89" name="楕円 88"/>
        <xdr:cNvSpPr/>
      </xdr:nvSpPr>
      <xdr:spPr>
        <a:xfrm>
          <a:off x="2743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50800</xdr:rowOff>
    </xdr:from>
    <xdr:ext cx="762000" cy="259080"/>
    <xdr:sp macro="" textlink="">
      <xdr:nvSpPr>
        <xdr:cNvPr id="90" name="テキスト ボックス 89"/>
        <xdr:cNvSpPr txBox="1"/>
      </xdr:nvSpPr>
      <xdr:spPr>
        <a:xfrm>
          <a:off x="2453640" y="588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80010</xdr:rowOff>
    </xdr:from>
    <xdr:to xmlns:xdr="http://schemas.openxmlformats.org/drawingml/2006/spreadsheetDrawing">
      <xdr:col>11</xdr:col>
      <xdr:colOff>60325</xdr:colOff>
      <xdr:row>36</xdr:row>
      <xdr:rowOff>10160</xdr:rowOff>
    </xdr:to>
    <xdr:sp macro="" textlink="">
      <xdr:nvSpPr>
        <xdr:cNvPr id="91" name="楕円 90"/>
        <xdr:cNvSpPr/>
      </xdr:nvSpPr>
      <xdr:spPr>
        <a:xfrm>
          <a:off x="1955800" y="6080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20320</xdr:rowOff>
    </xdr:from>
    <xdr:ext cx="762000" cy="251460"/>
    <xdr:sp macro="" textlink="">
      <xdr:nvSpPr>
        <xdr:cNvPr id="92" name="テキスト ボックス 91"/>
        <xdr:cNvSpPr txBox="1"/>
      </xdr:nvSpPr>
      <xdr:spPr>
        <a:xfrm>
          <a:off x="1645920" y="5849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144780</xdr:rowOff>
    </xdr:from>
    <xdr:to xmlns:xdr="http://schemas.openxmlformats.org/drawingml/2006/spreadsheetDrawing">
      <xdr:col>6</xdr:col>
      <xdr:colOff>171450</xdr:colOff>
      <xdr:row>36</xdr:row>
      <xdr:rowOff>74930</xdr:rowOff>
    </xdr:to>
    <xdr:sp macro="" textlink="">
      <xdr:nvSpPr>
        <xdr:cNvPr id="93" name="楕円 92"/>
        <xdr:cNvSpPr/>
      </xdr:nvSpPr>
      <xdr:spPr>
        <a:xfrm>
          <a:off x="114808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85090</xdr:rowOff>
    </xdr:from>
    <xdr:ext cx="754380" cy="259080"/>
    <xdr:sp macro="" textlink="">
      <xdr:nvSpPr>
        <xdr:cNvPr id="94" name="テキスト ボックス 93"/>
        <xdr:cNvSpPr txBox="1"/>
      </xdr:nvSpPr>
      <xdr:spPr>
        <a:xfrm>
          <a:off x="858520" y="59143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物件費総額は増加したものの、経常的経費の減少により前年度比1.0</a:t>
          </a:r>
          <a:r>
            <a:rPr kumimoji="1" lang="ja-JP" altLang="ja-JP" sz="900" b="0" i="0" baseline="0">
              <a:solidFill>
                <a:schemeClr val="tx1"/>
              </a:solidFill>
              <a:effectLst/>
              <a:latin typeface="+mn-lt"/>
              <a:ea typeface="+mn-ea"/>
              <a:cs typeface="+mn-cs"/>
            </a:rPr>
            <a:t>ポイント減少</a:t>
          </a:r>
          <a:r>
            <a:rPr kumimoji="1" lang="ja-JP" altLang="ja-JP" sz="900" b="0" i="0" baseline="0">
              <a:solidFill>
                <a:schemeClr val="tx1"/>
              </a:solidFill>
              <a:effectLst/>
              <a:latin typeface="+mn-lt"/>
              <a:ea typeface="+mn-ea"/>
              <a:cs typeface="+mn-cs"/>
            </a:rPr>
            <a:t>した。</a:t>
          </a:r>
          <a:r>
            <a:rPr kumimoji="1" lang="ja-JP" altLang="ja-JP" sz="900" b="0" i="0" baseline="0">
              <a:solidFill>
                <a:schemeClr val="tx1"/>
              </a:solidFill>
              <a:effectLst/>
              <a:latin typeface="+mn-lt"/>
              <a:ea typeface="+mn-ea"/>
              <a:cs typeface="+mn-cs"/>
            </a:rPr>
            <a:t>本町の物件費は近年高止まりしており、物価高騰や</a:t>
          </a:r>
          <a:r>
            <a:rPr kumimoji="1" lang="ja-JP" altLang="ja-JP" sz="900" b="0" i="0" baseline="0">
              <a:solidFill>
                <a:schemeClr val="tx1"/>
              </a:solidFill>
              <a:effectLst/>
              <a:latin typeface="+mn-lt"/>
              <a:ea typeface="+mn-ea"/>
              <a:cs typeface="+mn-cs"/>
            </a:rPr>
            <a:t>離島であることにより経費が割高となることや、一般廃棄物の再資源化に係る経費（</a:t>
          </a:r>
          <a:r>
            <a:rPr kumimoji="1" lang="ja-JP" altLang="ja-JP" sz="900" b="0" i="0" baseline="0">
              <a:solidFill>
                <a:schemeClr val="tx1"/>
              </a:solidFill>
              <a:effectLst/>
              <a:latin typeface="+mn-lt"/>
              <a:ea typeface="+mn-ea"/>
              <a:cs typeface="+mn-cs"/>
            </a:rPr>
            <a:t>島外搬出費用含む）が</a:t>
          </a:r>
          <a:r>
            <a:rPr kumimoji="1" lang="ja-JP" altLang="ja-JP" sz="900" b="0" i="0" baseline="0">
              <a:solidFill>
                <a:schemeClr val="tx1"/>
              </a:solidFill>
              <a:effectLst/>
              <a:latin typeface="+mn-lt"/>
              <a:ea typeface="+mn-ea"/>
              <a:cs typeface="+mn-cs"/>
            </a:rPr>
            <a:t>多額であることなどが要因の一つとなっている。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以降、物件費を含む経常経費の削減に継続して取り組んでおり、事務的経費の削減は一定程度進んでいる。今後も類似団体との大きな乖離を避けるため、経済性や効率性を勘案しつつ、適正な事務執行により物件費支出の抑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6" name="テキスト ボックス 105"/>
        <xdr:cNvSpPr txBox="1"/>
      </xdr:nvSpPr>
      <xdr:spPr>
        <a:xfrm>
          <a:off x="1114806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8" name="テキスト ボックス 107"/>
        <xdr:cNvSpPr txBox="1"/>
      </xdr:nvSpPr>
      <xdr:spPr>
        <a:xfrm>
          <a:off x="1073912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9" name="直線コネクタ 108"/>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0380" cy="251460"/>
    <xdr:sp macro="" textlink="">
      <xdr:nvSpPr>
        <xdr:cNvPr id="110" name="テキスト ボックス 109"/>
        <xdr:cNvSpPr txBox="1"/>
      </xdr:nvSpPr>
      <xdr:spPr>
        <a:xfrm>
          <a:off x="1073912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1" name="直線コネクタ 110"/>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0380" cy="251460"/>
    <xdr:sp macro="" textlink="">
      <xdr:nvSpPr>
        <xdr:cNvPr id="112" name="テキスト ボックス 111"/>
        <xdr:cNvSpPr txBox="1"/>
      </xdr:nvSpPr>
      <xdr:spPr>
        <a:xfrm>
          <a:off x="1073912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3" name="直線コネクタ 112"/>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0380" cy="251460"/>
    <xdr:sp macro="" textlink="">
      <xdr:nvSpPr>
        <xdr:cNvPr id="114" name="テキスト ボックス 113"/>
        <xdr:cNvSpPr txBox="1"/>
      </xdr:nvSpPr>
      <xdr:spPr>
        <a:xfrm>
          <a:off x="1073912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6" name="テキスト ボックス 115"/>
        <xdr:cNvSpPr txBox="1"/>
      </xdr:nvSpPr>
      <xdr:spPr>
        <a:xfrm>
          <a:off x="1073912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7" name="直線コネクタ 116"/>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0380" cy="251460"/>
    <xdr:sp macro="" textlink="">
      <xdr:nvSpPr>
        <xdr:cNvPr id="118" name="テキスト ボックス 117"/>
        <xdr:cNvSpPr txBox="1"/>
      </xdr:nvSpPr>
      <xdr:spPr>
        <a:xfrm>
          <a:off x="1073912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9" name="直線コネクタ 118"/>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0380" cy="251460"/>
    <xdr:sp macro="" textlink="">
      <xdr:nvSpPr>
        <xdr:cNvPr id="120" name="テキスト ボックス 119"/>
        <xdr:cNvSpPr txBox="1"/>
      </xdr:nvSpPr>
      <xdr:spPr>
        <a:xfrm>
          <a:off x="1073912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1" name="直線コネクタ 120"/>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0380" cy="251460"/>
    <xdr:sp macro="" textlink="">
      <xdr:nvSpPr>
        <xdr:cNvPr id="122" name="テキスト ボックス 121"/>
        <xdr:cNvSpPr txBox="1"/>
      </xdr:nvSpPr>
      <xdr:spPr>
        <a:xfrm>
          <a:off x="1073912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3" name="直線コネクタ 122"/>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4" name="テキスト ボックス 123"/>
        <xdr:cNvSpPr txBox="1"/>
      </xdr:nvSpPr>
      <xdr:spPr>
        <a:xfrm>
          <a:off x="1073912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5"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79375</xdr:rowOff>
    </xdr:from>
    <xdr:to xmlns:xdr="http://schemas.openxmlformats.org/drawingml/2006/spreadsheetDrawing">
      <xdr:col>82</xdr:col>
      <xdr:colOff>107950</xdr:colOff>
      <xdr:row>21</xdr:row>
      <xdr:rowOff>98425</xdr:rowOff>
    </xdr:to>
    <xdr:cxnSp macro="">
      <xdr:nvCxnSpPr>
        <xdr:cNvPr id="126" name="直線コネクタ 125"/>
        <xdr:cNvCxnSpPr/>
      </xdr:nvCxnSpPr>
      <xdr:spPr>
        <a:xfrm flipV="1">
          <a:off x="1484376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70485</xdr:rowOff>
    </xdr:from>
    <xdr:ext cx="762000" cy="259080"/>
    <xdr:sp macro="" textlink="">
      <xdr:nvSpPr>
        <xdr:cNvPr id="127" name="物件費最小値テキスト"/>
        <xdr:cNvSpPr txBox="1"/>
      </xdr:nvSpPr>
      <xdr:spPr>
        <a:xfrm>
          <a:off x="14915515"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98425</xdr:rowOff>
    </xdr:from>
    <xdr:to xmlns:xdr="http://schemas.openxmlformats.org/drawingml/2006/spreadsheetDrawing">
      <xdr:col>82</xdr:col>
      <xdr:colOff>179705</xdr:colOff>
      <xdr:row>21</xdr:row>
      <xdr:rowOff>98425</xdr:rowOff>
    </xdr:to>
    <xdr:cxnSp macro="">
      <xdr:nvCxnSpPr>
        <xdr:cNvPr id="128" name="直線コネクタ 127"/>
        <xdr:cNvCxnSpPr/>
      </xdr:nvCxnSpPr>
      <xdr:spPr>
        <a:xfrm>
          <a:off x="14754860" y="36988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166370</xdr:rowOff>
    </xdr:from>
    <xdr:ext cx="762000" cy="251460"/>
    <xdr:sp macro="" textlink="">
      <xdr:nvSpPr>
        <xdr:cNvPr id="129" name="物件費最大値テキスト"/>
        <xdr:cNvSpPr txBox="1"/>
      </xdr:nvSpPr>
      <xdr:spPr>
        <a:xfrm>
          <a:off x="14915515" y="2052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79375</xdr:rowOff>
    </xdr:from>
    <xdr:to xmlns:xdr="http://schemas.openxmlformats.org/drawingml/2006/spreadsheetDrawing">
      <xdr:col>82</xdr:col>
      <xdr:colOff>179705</xdr:colOff>
      <xdr:row>13</xdr:row>
      <xdr:rowOff>79375</xdr:rowOff>
    </xdr:to>
    <xdr:cxnSp macro="">
      <xdr:nvCxnSpPr>
        <xdr:cNvPr id="130" name="直線コネクタ 129"/>
        <xdr:cNvCxnSpPr/>
      </xdr:nvCxnSpPr>
      <xdr:spPr>
        <a:xfrm>
          <a:off x="14754860" y="23082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107950</xdr:rowOff>
    </xdr:from>
    <xdr:to xmlns:xdr="http://schemas.openxmlformats.org/drawingml/2006/spreadsheetDrawing">
      <xdr:col>82</xdr:col>
      <xdr:colOff>107950</xdr:colOff>
      <xdr:row>18</xdr:row>
      <xdr:rowOff>31750</xdr:rowOff>
    </xdr:to>
    <xdr:cxnSp macro="">
      <xdr:nvCxnSpPr>
        <xdr:cNvPr id="131" name="直線コネクタ 130"/>
        <xdr:cNvCxnSpPr/>
      </xdr:nvCxnSpPr>
      <xdr:spPr>
        <a:xfrm flipV="1">
          <a:off x="14086840" y="3022600"/>
          <a:ext cx="7569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6985</xdr:rowOff>
    </xdr:from>
    <xdr:ext cx="762000" cy="251460"/>
    <xdr:sp macro="" textlink="">
      <xdr:nvSpPr>
        <xdr:cNvPr id="132" name="物件費平均値テキスト"/>
        <xdr:cNvSpPr txBox="1"/>
      </xdr:nvSpPr>
      <xdr:spPr>
        <a:xfrm>
          <a:off x="14915515" y="275018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161925</xdr:rowOff>
    </xdr:from>
    <xdr:to xmlns:xdr="http://schemas.openxmlformats.org/drawingml/2006/spreadsheetDrawing">
      <xdr:col>82</xdr:col>
      <xdr:colOff>158750</xdr:colOff>
      <xdr:row>17</xdr:row>
      <xdr:rowOff>92075</xdr:rowOff>
    </xdr:to>
    <xdr:sp macro="" textlink="">
      <xdr:nvSpPr>
        <xdr:cNvPr id="133" name="フローチャート: 判断 132"/>
        <xdr:cNvSpPr/>
      </xdr:nvSpPr>
      <xdr:spPr>
        <a:xfrm>
          <a:off x="1479296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117475</xdr:rowOff>
    </xdr:from>
    <xdr:to xmlns:xdr="http://schemas.openxmlformats.org/drawingml/2006/spreadsheetDrawing">
      <xdr:col>78</xdr:col>
      <xdr:colOff>69850</xdr:colOff>
      <xdr:row>18</xdr:row>
      <xdr:rowOff>31750</xdr:rowOff>
    </xdr:to>
    <xdr:cxnSp macro="">
      <xdr:nvCxnSpPr>
        <xdr:cNvPr id="134" name="直線コネクタ 133"/>
        <xdr:cNvCxnSpPr/>
      </xdr:nvCxnSpPr>
      <xdr:spPr>
        <a:xfrm>
          <a:off x="13298170" y="3032125"/>
          <a:ext cx="78867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133350</xdr:rowOff>
    </xdr:from>
    <xdr:to xmlns:xdr="http://schemas.openxmlformats.org/drawingml/2006/spreadsheetDrawing">
      <xdr:col>78</xdr:col>
      <xdr:colOff>120650</xdr:colOff>
      <xdr:row>17</xdr:row>
      <xdr:rowOff>63500</xdr:rowOff>
    </xdr:to>
    <xdr:sp macro="" textlink="">
      <xdr:nvSpPr>
        <xdr:cNvPr id="135" name="フローチャート: 判断 134"/>
        <xdr:cNvSpPr/>
      </xdr:nvSpPr>
      <xdr:spPr>
        <a:xfrm>
          <a:off x="1403604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73660</xdr:rowOff>
    </xdr:from>
    <xdr:ext cx="728980" cy="259080"/>
    <xdr:sp macro="" textlink="">
      <xdr:nvSpPr>
        <xdr:cNvPr id="136" name="テキスト ボックス 135"/>
        <xdr:cNvSpPr txBox="1"/>
      </xdr:nvSpPr>
      <xdr:spPr>
        <a:xfrm>
          <a:off x="13746480" y="26454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117475</xdr:rowOff>
    </xdr:from>
    <xdr:to xmlns:xdr="http://schemas.openxmlformats.org/drawingml/2006/spreadsheetDrawing">
      <xdr:col>73</xdr:col>
      <xdr:colOff>179705</xdr:colOff>
      <xdr:row>17</xdr:row>
      <xdr:rowOff>136525</xdr:rowOff>
    </xdr:to>
    <xdr:cxnSp macro="">
      <xdr:nvCxnSpPr>
        <xdr:cNvPr id="137" name="直線コネクタ 136"/>
        <xdr:cNvCxnSpPr/>
      </xdr:nvCxnSpPr>
      <xdr:spPr>
        <a:xfrm flipV="1">
          <a:off x="12491720" y="3032125"/>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123825</xdr:rowOff>
    </xdr:from>
    <xdr:to xmlns:xdr="http://schemas.openxmlformats.org/drawingml/2006/spreadsheetDrawing">
      <xdr:col>74</xdr:col>
      <xdr:colOff>31750</xdr:colOff>
      <xdr:row>17</xdr:row>
      <xdr:rowOff>53975</xdr:rowOff>
    </xdr:to>
    <xdr:sp macro="" textlink="">
      <xdr:nvSpPr>
        <xdr:cNvPr id="138" name="フローチャート: 判断 137"/>
        <xdr:cNvSpPr/>
      </xdr:nvSpPr>
      <xdr:spPr>
        <a:xfrm>
          <a:off x="13248640" y="28670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64135</xdr:rowOff>
    </xdr:from>
    <xdr:ext cx="762000" cy="251460"/>
    <xdr:sp macro="" textlink="">
      <xdr:nvSpPr>
        <xdr:cNvPr id="139" name="テキスト ボックス 138"/>
        <xdr:cNvSpPr txBox="1"/>
      </xdr:nvSpPr>
      <xdr:spPr>
        <a:xfrm>
          <a:off x="12938760" y="26358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136525</xdr:rowOff>
    </xdr:from>
    <xdr:to xmlns:xdr="http://schemas.openxmlformats.org/drawingml/2006/spreadsheetDrawing">
      <xdr:col>69</xdr:col>
      <xdr:colOff>92075</xdr:colOff>
      <xdr:row>18</xdr:row>
      <xdr:rowOff>127000</xdr:rowOff>
    </xdr:to>
    <xdr:cxnSp macro="">
      <xdr:nvCxnSpPr>
        <xdr:cNvPr id="140" name="直線コネクタ 139"/>
        <xdr:cNvCxnSpPr/>
      </xdr:nvCxnSpPr>
      <xdr:spPr>
        <a:xfrm flipV="1">
          <a:off x="11684000" y="3051175"/>
          <a:ext cx="80772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161925</xdr:rowOff>
    </xdr:from>
    <xdr:to xmlns:xdr="http://schemas.openxmlformats.org/drawingml/2006/spreadsheetDrawing">
      <xdr:col>69</xdr:col>
      <xdr:colOff>142875</xdr:colOff>
      <xdr:row>16</xdr:row>
      <xdr:rowOff>92075</xdr:rowOff>
    </xdr:to>
    <xdr:sp macro="" textlink="">
      <xdr:nvSpPr>
        <xdr:cNvPr id="141" name="フローチャート: 判断 140"/>
        <xdr:cNvSpPr/>
      </xdr:nvSpPr>
      <xdr:spPr>
        <a:xfrm>
          <a:off x="1244092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102235</xdr:rowOff>
    </xdr:from>
    <xdr:ext cx="762000" cy="258445"/>
    <xdr:sp macro="" textlink="">
      <xdr:nvSpPr>
        <xdr:cNvPr id="142" name="テキスト ボックス 141"/>
        <xdr:cNvSpPr txBox="1"/>
      </xdr:nvSpPr>
      <xdr:spPr>
        <a:xfrm>
          <a:off x="12151360" y="250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29210</xdr:rowOff>
    </xdr:from>
    <xdr:to xmlns:xdr="http://schemas.openxmlformats.org/drawingml/2006/spreadsheetDrawing">
      <xdr:col>65</xdr:col>
      <xdr:colOff>53975</xdr:colOff>
      <xdr:row>16</xdr:row>
      <xdr:rowOff>130175</xdr:rowOff>
    </xdr:to>
    <xdr:sp macro="" textlink="">
      <xdr:nvSpPr>
        <xdr:cNvPr id="143" name="フローチャート: 判断 142"/>
        <xdr:cNvSpPr/>
      </xdr:nvSpPr>
      <xdr:spPr>
        <a:xfrm>
          <a:off x="11653520" y="2772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140335</xdr:rowOff>
    </xdr:from>
    <xdr:ext cx="762000" cy="259080"/>
    <xdr:sp macro="" textlink="">
      <xdr:nvSpPr>
        <xdr:cNvPr id="144" name="テキスト ボックス 143"/>
        <xdr:cNvSpPr txBox="1"/>
      </xdr:nvSpPr>
      <xdr:spPr>
        <a:xfrm>
          <a:off x="11343640" y="254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4380" cy="259080"/>
    <xdr:sp macro="" textlink="">
      <xdr:nvSpPr>
        <xdr:cNvPr id="145" name="テキスト ボックス 144"/>
        <xdr:cNvSpPr txBox="1"/>
      </xdr:nvSpPr>
      <xdr:spPr>
        <a:xfrm>
          <a:off x="1464818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6" name="テキスト ボックス 145"/>
        <xdr:cNvSpPr txBox="1"/>
      </xdr:nvSpPr>
      <xdr:spPr>
        <a:xfrm>
          <a:off x="1389126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7" name="テキスト ボックス 146"/>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8" name="テキスト ボックス 147"/>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9" name="テキスト ボックス 148"/>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57150</xdr:rowOff>
    </xdr:from>
    <xdr:to xmlns:xdr="http://schemas.openxmlformats.org/drawingml/2006/spreadsheetDrawing">
      <xdr:col>82</xdr:col>
      <xdr:colOff>158750</xdr:colOff>
      <xdr:row>17</xdr:row>
      <xdr:rowOff>158750</xdr:rowOff>
    </xdr:to>
    <xdr:sp macro="" textlink="">
      <xdr:nvSpPr>
        <xdr:cNvPr id="150" name="楕円 149"/>
        <xdr:cNvSpPr/>
      </xdr:nvSpPr>
      <xdr:spPr>
        <a:xfrm>
          <a:off x="1479296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29210</xdr:rowOff>
    </xdr:from>
    <xdr:ext cx="762000" cy="251460"/>
    <xdr:sp macro="" textlink="">
      <xdr:nvSpPr>
        <xdr:cNvPr id="151" name="物件費該当値テキスト"/>
        <xdr:cNvSpPr txBox="1"/>
      </xdr:nvSpPr>
      <xdr:spPr>
        <a:xfrm>
          <a:off x="14915515" y="2943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152400</xdr:rowOff>
    </xdr:from>
    <xdr:to xmlns:xdr="http://schemas.openxmlformats.org/drawingml/2006/spreadsheetDrawing">
      <xdr:col>78</xdr:col>
      <xdr:colOff>120650</xdr:colOff>
      <xdr:row>18</xdr:row>
      <xdr:rowOff>82550</xdr:rowOff>
    </xdr:to>
    <xdr:sp macro="" textlink="">
      <xdr:nvSpPr>
        <xdr:cNvPr id="152" name="楕円 151"/>
        <xdr:cNvSpPr/>
      </xdr:nvSpPr>
      <xdr:spPr>
        <a:xfrm>
          <a:off x="14036040" y="30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67310</xdr:rowOff>
    </xdr:from>
    <xdr:ext cx="728980" cy="259080"/>
    <xdr:sp macro="" textlink="">
      <xdr:nvSpPr>
        <xdr:cNvPr id="153" name="テキスト ボックス 152"/>
        <xdr:cNvSpPr txBox="1"/>
      </xdr:nvSpPr>
      <xdr:spPr>
        <a:xfrm>
          <a:off x="13746480" y="31534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66675</xdr:rowOff>
    </xdr:from>
    <xdr:to xmlns:xdr="http://schemas.openxmlformats.org/drawingml/2006/spreadsheetDrawing">
      <xdr:col>74</xdr:col>
      <xdr:colOff>31750</xdr:colOff>
      <xdr:row>17</xdr:row>
      <xdr:rowOff>168275</xdr:rowOff>
    </xdr:to>
    <xdr:sp macro="" textlink="">
      <xdr:nvSpPr>
        <xdr:cNvPr id="154" name="楕円 153"/>
        <xdr:cNvSpPr/>
      </xdr:nvSpPr>
      <xdr:spPr>
        <a:xfrm>
          <a:off x="13248640" y="29813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153035</xdr:rowOff>
    </xdr:from>
    <xdr:ext cx="762000" cy="259080"/>
    <xdr:sp macro="" textlink="">
      <xdr:nvSpPr>
        <xdr:cNvPr id="155" name="テキスト ボックス 154"/>
        <xdr:cNvSpPr txBox="1"/>
      </xdr:nvSpPr>
      <xdr:spPr>
        <a:xfrm>
          <a:off x="1293876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86360</xdr:rowOff>
    </xdr:from>
    <xdr:to xmlns:xdr="http://schemas.openxmlformats.org/drawingml/2006/spreadsheetDrawing">
      <xdr:col>69</xdr:col>
      <xdr:colOff>142875</xdr:colOff>
      <xdr:row>18</xdr:row>
      <xdr:rowOff>15875</xdr:rowOff>
    </xdr:to>
    <xdr:sp macro="" textlink="">
      <xdr:nvSpPr>
        <xdr:cNvPr id="156" name="楕円 155"/>
        <xdr:cNvSpPr/>
      </xdr:nvSpPr>
      <xdr:spPr>
        <a:xfrm>
          <a:off x="12440920" y="300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635</xdr:rowOff>
    </xdr:from>
    <xdr:ext cx="762000" cy="259080"/>
    <xdr:sp macro="" textlink="">
      <xdr:nvSpPr>
        <xdr:cNvPr id="157" name="テキスト ボックス 156"/>
        <xdr:cNvSpPr txBox="1"/>
      </xdr:nvSpPr>
      <xdr:spPr>
        <a:xfrm>
          <a:off x="12151360" y="308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76200</xdr:rowOff>
    </xdr:from>
    <xdr:to xmlns:xdr="http://schemas.openxmlformats.org/drawingml/2006/spreadsheetDrawing">
      <xdr:col>65</xdr:col>
      <xdr:colOff>53975</xdr:colOff>
      <xdr:row>19</xdr:row>
      <xdr:rowOff>6350</xdr:rowOff>
    </xdr:to>
    <xdr:sp macro="" textlink="">
      <xdr:nvSpPr>
        <xdr:cNvPr id="158" name="楕円 157"/>
        <xdr:cNvSpPr/>
      </xdr:nvSpPr>
      <xdr:spPr>
        <a:xfrm>
          <a:off x="11653520" y="3162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162560</xdr:rowOff>
    </xdr:from>
    <xdr:ext cx="762000" cy="259080"/>
    <xdr:sp macro="" textlink="">
      <xdr:nvSpPr>
        <xdr:cNvPr id="159" name="テキスト ボックス 158"/>
        <xdr:cNvSpPr txBox="1"/>
      </xdr:nvSpPr>
      <xdr:spPr>
        <a:xfrm>
          <a:off x="1134364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60" name="正方形/長方形 159"/>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61" name="正方形/長方形 160"/>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2" name="正方形/長方形 161"/>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3" name="正方形/長方形 162"/>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4" name="正方形/長方形 163"/>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5" name="正方形/長方形 164"/>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6" name="正方形/長方形 165"/>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7" name="正方形/長方形 166"/>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8" name="正方形/長方形 167"/>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9" name="正方形/長方形 168"/>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0" name="テキスト ボックス 169"/>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扶助費総額は減少したものの、</a:t>
          </a:r>
          <a:r>
            <a:rPr kumimoji="1" lang="ja-JP" altLang="ja-JP" sz="900" b="0" i="0" baseline="0">
              <a:solidFill>
                <a:schemeClr val="tx1"/>
              </a:solidFill>
              <a:effectLst/>
              <a:latin typeface="+mn-lt"/>
              <a:ea typeface="+mn-ea"/>
              <a:cs typeface="+mn-cs"/>
            </a:rPr>
            <a:t>前年度と比較して特定財源が減少し、一般財源充当額が増加したことにより、</a:t>
          </a:r>
          <a:r>
            <a:rPr kumimoji="1" lang="ja-JP" altLang="ja-JP" sz="900" b="0" i="0" baseline="0">
              <a:solidFill>
                <a:schemeClr val="tx1"/>
              </a:solidFill>
              <a:effectLst/>
              <a:latin typeface="+mn-lt"/>
              <a:ea typeface="+mn-ea"/>
              <a:cs typeface="+mn-cs"/>
            </a:rPr>
            <a:t>前年</a:t>
          </a:r>
          <a:r>
            <a:rPr kumimoji="1" lang="ja-JP" altLang="ja-JP" sz="900" b="0" i="0" baseline="0">
              <a:solidFill>
                <a:schemeClr val="tx1"/>
              </a:solidFill>
              <a:effectLst/>
              <a:latin typeface="+mn-lt"/>
              <a:ea typeface="+mn-ea"/>
              <a:cs typeface="+mn-cs"/>
            </a:rPr>
            <a:t>度比1.1</a:t>
          </a:r>
          <a:r>
            <a:rPr kumimoji="1" lang="ja-JP" altLang="ja-JP" sz="900" b="0" i="0" baseline="0">
              <a:solidFill>
                <a:schemeClr val="tx1"/>
              </a:solidFill>
              <a:effectLst/>
              <a:latin typeface="+mn-lt"/>
              <a:ea typeface="+mn-ea"/>
              <a:cs typeface="+mn-cs"/>
            </a:rPr>
            <a:t>ポイントの増加となった。</a:t>
          </a:r>
          <a:endParaRPr kumimoji="1" lang="en-US" altLang="ja-JP" sz="900" b="0" i="0" baseline="0">
            <a:solidFill>
              <a:schemeClr val="tx1"/>
            </a:solidFill>
            <a:effectLst/>
            <a:latin typeface="+mn-lt"/>
            <a:ea typeface="+mn-ea"/>
            <a:cs typeface="+mn-cs"/>
          </a:endParaRPr>
        </a:p>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扶助費は時代や社会情勢の影響を受けやすく、離島である本町は、地理的要因の影響も受ける。今後も、社会情勢の変化に対応した良質なサービスの提供を目指し、公益性や適時性を十分に精査するとともに、介護予防や健康づくりなど予防段階での施策の充実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71" name="テキスト ボックス 170"/>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2" name="直線コネクタ 171"/>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3" name="テキスト ボックス 172"/>
        <xdr:cNvSpPr txBox="1"/>
      </xdr:nvSpPr>
      <xdr:spPr>
        <a:xfrm>
          <a:off x="2336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4" name="直線コネクタ 173"/>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0380" cy="259080"/>
    <xdr:sp macro="" textlink="">
      <xdr:nvSpPr>
        <xdr:cNvPr id="175" name="テキスト ボックス 174"/>
        <xdr:cNvSpPr txBox="1"/>
      </xdr:nvSpPr>
      <xdr:spPr>
        <a:xfrm>
          <a:off x="23368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6" name="直線コネクタ 175"/>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0380" cy="251460"/>
    <xdr:sp macro="" textlink="">
      <xdr:nvSpPr>
        <xdr:cNvPr id="177" name="テキスト ボックス 176"/>
        <xdr:cNvSpPr txBox="1"/>
      </xdr:nvSpPr>
      <xdr:spPr>
        <a:xfrm>
          <a:off x="23368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8" name="直線コネクタ 177"/>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0380" cy="258445"/>
    <xdr:sp macro="" textlink="">
      <xdr:nvSpPr>
        <xdr:cNvPr id="179" name="テキスト ボックス 178"/>
        <xdr:cNvSpPr txBox="1"/>
      </xdr:nvSpPr>
      <xdr:spPr>
        <a:xfrm>
          <a:off x="23368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80" name="直線コネクタ 179"/>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0380" cy="259080"/>
    <xdr:sp macro="" textlink="">
      <xdr:nvSpPr>
        <xdr:cNvPr id="181" name="テキスト ボックス 180"/>
        <xdr:cNvSpPr txBox="1"/>
      </xdr:nvSpPr>
      <xdr:spPr>
        <a:xfrm>
          <a:off x="23368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82" name="直線コネクタ 181"/>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0380" cy="251460"/>
    <xdr:sp macro="" textlink="">
      <xdr:nvSpPr>
        <xdr:cNvPr id="183" name="テキスト ボックス 182"/>
        <xdr:cNvSpPr txBox="1"/>
      </xdr:nvSpPr>
      <xdr:spPr>
        <a:xfrm>
          <a:off x="23368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4" name="直線コネクタ 183"/>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0380" cy="259080"/>
    <xdr:sp macro="" textlink="">
      <xdr:nvSpPr>
        <xdr:cNvPr id="185" name="テキスト ボックス 184"/>
        <xdr:cNvSpPr txBox="1"/>
      </xdr:nvSpPr>
      <xdr:spPr>
        <a:xfrm>
          <a:off x="23368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7"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61</xdr:row>
      <xdr:rowOff>113665</xdr:rowOff>
    </xdr:to>
    <xdr:cxnSp macro="">
      <xdr:nvCxnSpPr>
        <xdr:cNvPr id="188" name="直線コネクタ 187"/>
        <xdr:cNvCxnSpPr/>
      </xdr:nvCxnSpPr>
      <xdr:spPr>
        <a:xfrm flipV="1">
          <a:off x="433832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86360</xdr:rowOff>
    </xdr:from>
    <xdr:ext cx="762000" cy="251460"/>
    <xdr:sp macro="" textlink="">
      <xdr:nvSpPr>
        <xdr:cNvPr id="189" name="扶助費最小値テキスト"/>
        <xdr:cNvSpPr txBox="1"/>
      </xdr:nvSpPr>
      <xdr:spPr>
        <a:xfrm>
          <a:off x="4427220"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113665</xdr:rowOff>
    </xdr:from>
    <xdr:to xmlns:xdr="http://schemas.openxmlformats.org/drawingml/2006/spreadsheetDrawing">
      <xdr:col>24</xdr:col>
      <xdr:colOff>114300</xdr:colOff>
      <xdr:row>61</xdr:row>
      <xdr:rowOff>113665</xdr:rowOff>
    </xdr:to>
    <xdr:cxnSp macro="">
      <xdr:nvCxnSpPr>
        <xdr:cNvPr id="190" name="直線コネクタ 189"/>
        <xdr:cNvCxnSpPr/>
      </xdr:nvCxnSpPr>
      <xdr:spPr>
        <a:xfrm>
          <a:off x="4269740" y="105721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1" name="扶助費最大値テキスト"/>
        <xdr:cNvSpPr txBox="1"/>
      </xdr:nvSpPr>
      <xdr:spPr>
        <a:xfrm>
          <a:off x="442722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2" name="直線コネクタ 191"/>
        <xdr:cNvCxnSpPr/>
      </xdr:nvCxnSpPr>
      <xdr:spPr>
        <a:xfrm>
          <a:off x="4269740" y="9222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67310</xdr:rowOff>
    </xdr:from>
    <xdr:to xmlns:xdr="http://schemas.openxmlformats.org/drawingml/2006/spreadsheetDrawing">
      <xdr:col>24</xdr:col>
      <xdr:colOff>25400</xdr:colOff>
      <xdr:row>57</xdr:row>
      <xdr:rowOff>15240</xdr:rowOff>
    </xdr:to>
    <xdr:cxnSp macro="">
      <xdr:nvCxnSpPr>
        <xdr:cNvPr id="193" name="直線コネクタ 192"/>
        <xdr:cNvCxnSpPr/>
      </xdr:nvCxnSpPr>
      <xdr:spPr>
        <a:xfrm>
          <a:off x="3594100" y="9668510"/>
          <a:ext cx="74422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98425</xdr:rowOff>
    </xdr:from>
    <xdr:ext cx="762000" cy="251460"/>
    <xdr:sp macro="" textlink="">
      <xdr:nvSpPr>
        <xdr:cNvPr id="194" name="扶助費平均値テキスト"/>
        <xdr:cNvSpPr txBox="1"/>
      </xdr:nvSpPr>
      <xdr:spPr>
        <a:xfrm>
          <a:off x="4427220" y="952817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81915</xdr:rowOff>
    </xdr:from>
    <xdr:to xmlns:xdr="http://schemas.openxmlformats.org/drawingml/2006/spreadsheetDrawing">
      <xdr:col>24</xdr:col>
      <xdr:colOff>76200</xdr:colOff>
      <xdr:row>57</xdr:row>
      <xdr:rowOff>12065</xdr:rowOff>
    </xdr:to>
    <xdr:sp macro="" textlink="">
      <xdr:nvSpPr>
        <xdr:cNvPr id="195" name="フローチャート: 判断 194"/>
        <xdr:cNvSpPr/>
      </xdr:nvSpPr>
      <xdr:spPr>
        <a:xfrm>
          <a:off x="43078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67310</xdr:rowOff>
    </xdr:from>
    <xdr:to xmlns:xdr="http://schemas.openxmlformats.org/drawingml/2006/spreadsheetDrawing">
      <xdr:col>19</xdr:col>
      <xdr:colOff>179705</xdr:colOff>
      <xdr:row>57</xdr:row>
      <xdr:rowOff>69850</xdr:rowOff>
    </xdr:to>
    <xdr:cxnSp macro="">
      <xdr:nvCxnSpPr>
        <xdr:cNvPr id="196" name="直線コネクタ 195"/>
        <xdr:cNvCxnSpPr/>
      </xdr:nvCxnSpPr>
      <xdr:spPr>
        <a:xfrm flipV="1">
          <a:off x="2794000" y="9668510"/>
          <a:ext cx="800100" cy="173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97" name="フローチャート: 判断 196"/>
        <xdr:cNvSpPr/>
      </xdr:nvSpPr>
      <xdr:spPr>
        <a:xfrm>
          <a:off x="3550920" y="96608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28980" cy="251460"/>
    <xdr:sp macro="" textlink="">
      <xdr:nvSpPr>
        <xdr:cNvPr id="198" name="テキスト ボックス 197"/>
        <xdr:cNvSpPr txBox="1"/>
      </xdr:nvSpPr>
      <xdr:spPr>
        <a:xfrm>
          <a:off x="3241040" y="974725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4445</xdr:rowOff>
    </xdr:from>
    <xdr:to xmlns:xdr="http://schemas.openxmlformats.org/drawingml/2006/spreadsheetDrawing">
      <xdr:col>15</xdr:col>
      <xdr:colOff>98425</xdr:colOff>
      <xdr:row>57</xdr:row>
      <xdr:rowOff>69850</xdr:rowOff>
    </xdr:to>
    <xdr:cxnSp macro="">
      <xdr:nvCxnSpPr>
        <xdr:cNvPr id="199" name="直線コネクタ 198"/>
        <xdr:cNvCxnSpPr/>
      </xdr:nvCxnSpPr>
      <xdr:spPr>
        <a:xfrm>
          <a:off x="1986280" y="9777095"/>
          <a:ext cx="8077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16510</xdr:rowOff>
    </xdr:from>
    <xdr:to xmlns:xdr="http://schemas.openxmlformats.org/drawingml/2006/spreadsheetDrawing">
      <xdr:col>15</xdr:col>
      <xdr:colOff>149225</xdr:colOff>
      <xdr:row>56</xdr:row>
      <xdr:rowOff>118110</xdr:rowOff>
    </xdr:to>
    <xdr:sp macro="" textlink="">
      <xdr:nvSpPr>
        <xdr:cNvPr id="200" name="フローチャート: 判断 199"/>
        <xdr:cNvSpPr/>
      </xdr:nvSpPr>
      <xdr:spPr>
        <a:xfrm>
          <a:off x="2743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128270</xdr:rowOff>
    </xdr:from>
    <xdr:ext cx="762000" cy="259080"/>
    <xdr:sp macro="" textlink="">
      <xdr:nvSpPr>
        <xdr:cNvPr id="201" name="テキスト ボックス 200"/>
        <xdr:cNvSpPr txBox="1"/>
      </xdr:nvSpPr>
      <xdr:spPr>
        <a:xfrm>
          <a:off x="245364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110490</xdr:rowOff>
    </xdr:from>
    <xdr:to xmlns:xdr="http://schemas.openxmlformats.org/drawingml/2006/spreadsheetDrawing">
      <xdr:col>11</xdr:col>
      <xdr:colOff>9525</xdr:colOff>
      <xdr:row>57</xdr:row>
      <xdr:rowOff>4445</xdr:rowOff>
    </xdr:to>
    <xdr:cxnSp macro="">
      <xdr:nvCxnSpPr>
        <xdr:cNvPr id="202" name="直線コネクタ 201"/>
        <xdr:cNvCxnSpPr/>
      </xdr:nvCxnSpPr>
      <xdr:spPr>
        <a:xfrm>
          <a:off x="1198880" y="9711690"/>
          <a:ext cx="7874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203" name="フローチャート: 判断 202"/>
        <xdr:cNvSpPr/>
      </xdr:nvSpPr>
      <xdr:spPr>
        <a:xfrm>
          <a:off x="1955800" y="960755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117475</xdr:rowOff>
    </xdr:from>
    <xdr:ext cx="762000" cy="259080"/>
    <xdr:sp macro="" textlink="">
      <xdr:nvSpPr>
        <xdr:cNvPr id="204" name="テキスト ボックス 203"/>
        <xdr:cNvSpPr txBox="1"/>
      </xdr:nvSpPr>
      <xdr:spPr>
        <a:xfrm>
          <a:off x="164592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5" name="フローチャート: 判断 204"/>
        <xdr:cNvSpPr/>
      </xdr:nvSpPr>
      <xdr:spPr>
        <a:xfrm>
          <a:off x="114808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4380" cy="259080"/>
    <xdr:sp macro="" textlink="">
      <xdr:nvSpPr>
        <xdr:cNvPr id="206" name="テキスト ボックス 205"/>
        <xdr:cNvSpPr txBox="1"/>
      </xdr:nvSpPr>
      <xdr:spPr>
        <a:xfrm>
          <a:off x="858520" y="9408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4380" cy="259080"/>
    <xdr:sp macro="" textlink="">
      <xdr:nvSpPr>
        <xdr:cNvPr id="207" name="テキスト ボックス 206"/>
        <xdr:cNvSpPr txBox="1"/>
      </xdr:nvSpPr>
      <xdr:spPr>
        <a:xfrm>
          <a:off x="41427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4380" cy="259080"/>
    <xdr:sp macro="" textlink="">
      <xdr:nvSpPr>
        <xdr:cNvPr id="208" name="テキスト ボックス 207"/>
        <xdr:cNvSpPr txBox="1"/>
      </xdr:nvSpPr>
      <xdr:spPr>
        <a:xfrm>
          <a:off x="340614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9" name="テキスト ボックス 208"/>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10" name="テキスト ボックス 209"/>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4380" cy="259080"/>
    <xdr:sp macro="" textlink="">
      <xdr:nvSpPr>
        <xdr:cNvPr id="211" name="テキスト ボックス 210"/>
        <xdr:cNvSpPr txBox="1"/>
      </xdr:nvSpPr>
      <xdr:spPr>
        <a:xfrm>
          <a:off x="10033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135890</xdr:rowOff>
    </xdr:from>
    <xdr:to xmlns:xdr="http://schemas.openxmlformats.org/drawingml/2006/spreadsheetDrawing">
      <xdr:col>24</xdr:col>
      <xdr:colOff>76200</xdr:colOff>
      <xdr:row>57</xdr:row>
      <xdr:rowOff>66040</xdr:rowOff>
    </xdr:to>
    <xdr:sp macro="" textlink="">
      <xdr:nvSpPr>
        <xdr:cNvPr id="212" name="楕円 211"/>
        <xdr:cNvSpPr/>
      </xdr:nvSpPr>
      <xdr:spPr>
        <a:xfrm>
          <a:off x="430784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107950</xdr:rowOff>
    </xdr:from>
    <xdr:ext cx="762000" cy="259080"/>
    <xdr:sp macro="" textlink="">
      <xdr:nvSpPr>
        <xdr:cNvPr id="213" name="扶助費該当値テキスト"/>
        <xdr:cNvSpPr txBox="1"/>
      </xdr:nvSpPr>
      <xdr:spPr>
        <a:xfrm>
          <a:off x="4427220" y="970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16510</xdr:rowOff>
    </xdr:from>
    <xdr:to xmlns:xdr="http://schemas.openxmlformats.org/drawingml/2006/spreadsheetDrawing">
      <xdr:col>20</xdr:col>
      <xdr:colOff>38100</xdr:colOff>
      <xdr:row>56</xdr:row>
      <xdr:rowOff>118110</xdr:rowOff>
    </xdr:to>
    <xdr:sp macro="" textlink="">
      <xdr:nvSpPr>
        <xdr:cNvPr id="214" name="楕円 213"/>
        <xdr:cNvSpPr/>
      </xdr:nvSpPr>
      <xdr:spPr>
        <a:xfrm>
          <a:off x="3550920" y="9617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128270</xdr:rowOff>
    </xdr:from>
    <xdr:ext cx="728980" cy="259080"/>
    <xdr:sp macro="" textlink="">
      <xdr:nvSpPr>
        <xdr:cNvPr id="215" name="テキスト ボックス 214"/>
        <xdr:cNvSpPr txBox="1"/>
      </xdr:nvSpPr>
      <xdr:spPr>
        <a:xfrm>
          <a:off x="3241040" y="93865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16" name="楕円 215"/>
        <xdr:cNvSpPr/>
      </xdr:nvSpPr>
      <xdr:spPr>
        <a:xfrm>
          <a:off x="2743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2000" cy="259080"/>
    <xdr:sp macro="" textlink="">
      <xdr:nvSpPr>
        <xdr:cNvPr id="217" name="テキスト ボックス 216"/>
        <xdr:cNvSpPr txBox="1"/>
      </xdr:nvSpPr>
      <xdr:spPr>
        <a:xfrm>
          <a:off x="245364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125095</xdr:rowOff>
    </xdr:from>
    <xdr:to xmlns:xdr="http://schemas.openxmlformats.org/drawingml/2006/spreadsheetDrawing">
      <xdr:col>11</xdr:col>
      <xdr:colOff>60325</xdr:colOff>
      <xdr:row>57</xdr:row>
      <xdr:rowOff>55245</xdr:rowOff>
    </xdr:to>
    <xdr:sp macro="" textlink="">
      <xdr:nvSpPr>
        <xdr:cNvPr id="218" name="楕円 217"/>
        <xdr:cNvSpPr/>
      </xdr:nvSpPr>
      <xdr:spPr>
        <a:xfrm>
          <a:off x="1955800" y="9726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40640</xdr:rowOff>
    </xdr:from>
    <xdr:ext cx="762000" cy="251460"/>
    <xdr:sp macro="" textlink="">
      <xdr:nvSpPr>
        <xdr:cNvPr id="219" name="テキスト ボックス 218"/>
        <xdr:cNvSpPr txBox="1"/>
      </xdr:nvSpPr>
      <xdr:spPr>
        <a:xfrm>
          <a:off x="1645920" y="9813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59690</xdr:rowOff>
    </xdr:from>
    <xdr:to xmlns:xdr="http://schemas.openxmlformats.org/drawingml/2006/spreadsheetDrawing">
      <xdr:col>6</xdr:col>
      <xdr:colOff>171450</xdr:colOff>
      <xdr:row>56</xdr:row>
      <xdr:rowOff>161290</xdr:rowOff>
    </xdr:to>
    <xdr:sp macro="" textlink="">
      <xdr:nvSpPr>
        <xdr:cNvPr id="220" name="楕円 219"/>
        <xdr:cNvSpPr/>
      </xdr:nvSpPr>
      <xdr:spPr>
        <a:xfrm>
          <a:off x="114808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146050</xdr:rowOff>
    </xdr:from>
    <xdr:ext cx="754380" cy="251460"/>
    <xdr:sp macro="" textlink="">
      <xdr:nvSpPr>
        <xdr:cNvPr id="221" name="テキスト ボックス 220"/>
        <xdr:cNvSpPr txBox="1"/>
      </xdr:nvSpPr>
      <xdr:spPr>
        <a:xfrm>
          <a:off x="858520" y="97472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a:t>
          </a:r>
          <a:r>
            <a:rPr kumimoji="1" lang="ja-JP" altLang="en-US" sz="900" b="0" i="0" baseline="0">
              <a:solidFill>
                <a:schemeClr val="tx1"/>
              </a:solidFill>
              <a:effectLst/>
              <a:latin typeface="+mn-lt"/>
              <a:ea typeface="+mn-ea"/>
              <a:cs typeface="+mn-cs"/>
            </a:rPr>
            <a:t>繰出金は増加したものの、維持補修費の減少により前年度と同比率となった。繰出金は国民健康保険事業及び介護保険事業が減額となった一方、簡易水道事業及び後期高齢者医療事業が増額となり、総額では増加してい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特別会計の運営は少子高齢化の進展により総じて厳しい状況にあるが、町民生活に直結するものであることから、適時精査を行いながら適切な事業実施とサービスの維持・向上に努める。</a:t>
          </a:r>
          <a:r>
            <a:rPr kumimoji="1" lang="ja-JP" altLang="ja-JP" sz="900" b="0" i="0" baseline="0">
              <a:solidFill>
                <a:schemeClr val="tx1"/>
              </a:solidFill>
              <a:effectLst/>
              <a:latin typeface="+mn-lt"/>
              <a:ea typeface="+mn-ea"/>
              <a:cs typeface="+mn-cs"/>
            </a:rPr>
            <a:t>また、老朽化が進む公共施設についても、利用に支障が生じないよう適切な維持管理に</a:t>
          </a:r>
          <a:r>
            <a:rPr kumimoji="1" lang="ja-JP" altLang="en-US" sz="900" b="0" i="0" baseline="0">
              <a:solidFill>
                <a:schemeClr val="tx1"/>
              </a:solidFill>
              <a:effectLst/>
              <a:latin typeface="+mn-lt"/>
              <a:ea typeface="+mn-ea"/>
              <a:cs typeface="+mn-cs"/>
            </a:rPr>
            <a:t>努める</a:t>
          </a:r>
          <a:r>
            <a:rPr kumimoji="1" lang="ja-JP" altLang="ja-JP" sz="900" b="0" i="0" baseline="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3" name="テキスト ボックス 232"/>
        <xdr:cNvSpPr txBox="1"/>
      </xdr:nvSpPr>
      <xdr:spPr>
        <a:xfrm>
          <a:off x="1114806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5" name="テキスト ボックス 234"/>
        <xdr:cNvSpPr txBox="1"/>
      </xdr:nvSpPr>
      <xdr:spPr>
        <a:xfrm>
          <a:off x="1073912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0380" cy="259080"/>
    <xdr:sp macro="" textlink="">
      <xdr:nvSpPr>
        <xdr:cNvPr id="237" name="テキスト ボックス 236"/>
        <xdr:cNvSpPr txBox="1"/>
      </xdr:nvSpPr>
      <xdr:spPr>
        <a:xfrm>
          <a:off x="10739120" y="10516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0380" cy="251460"/>
    <xdr:sp macro="" textlink="">
      <xdr:nvSpPr>
        <xdr:cNvPr id="239" name="テキスト ボックス 238"/>
        <xdr:cNvSpPr txBox="1"/>
      </xdr:nvSpPr>
      <xdr:spPr>
        <a:xfrm>
          <a:off x="10739120" y="10190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0380" cy="258445"/>
    <xdr:sp macro="" textlink="">
      <xdr:nvSpPr>
        <xdr:cNvPr id="241" name="テキスト ボックス 240"/>
        <xdr:cNvSpPr txBox="1"/>
      </xdr:nvSpPr>
      <xdr:spPr>
        <a:xfrm>
          <a:off x="10739120" y="9863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0380" cy="259080"/>
    <xdr:sp macro="" textlink="">
      <xdr:nvSpPr>
        <xdr:cNvPr id="243" name="テキスト ボックス 242"/>
        <xdr:cNvSpPr txBox="1"/>
      </xdr:nvSpPr>
      <xdr:spPr>
        <a:xfrm>
          <a:off x="10739120" y="9537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0380" cy="251460"/>
    <xdr:sp macro="" textlink="">
      <xdr:nvSpPr>
        <xdr:cNvPr id="245" name="テキスト ボックス 244"/>
        <xdr:cNvSpPr txBox="1"/>
      </xdr:nvSpPr>
      <xdr:spPr>
        <a:xfrm>
          <a:off x="10739120" y="9210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0380" cy="259080"/>
    <xdr:sp macro="" textlink="">
      <xdr:nvSpPr>
        <xdr:cNvPr id="247" name="テキスト ボックス 246"/>
        <xdr:cNvSpPr txBox="1"/>
      </xdr:nvSpPr>
      <xdr:spPr>
        <a:xfrm>
          <a:off x="10739120" y="8883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9" name="テキスト ボックス 248"/>
        <xdr:cNvSpPr txBox="1"/>
      </xdr:nvSpPr>
      <xdr:spPr>
        <a:xfrm>
          <a:off x="1073912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0"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67310</xdr:rowOff>
    </xdr:from>
    <xdr:to xmlns:xdr="http://schemas.openxmlformats.org/drawingml/2006/spreadsheetDrawing">
      <xdr:col>82</xdr:col>
      <xdr:colOff>107950</xdr:colOff>
      <xdr:row>61</xdr:row>
      <xdr:rowOff>113665</xdr:rowOff>
    </xdr:to>
    <xdr:cxnSp macro="">
      <xdr:nvCxnSpPr>
        <xdr:cNvPr id="251" name="直線コネクタ 250"/>
        <xdr:cNvCxnSpPr/>
      </xdr:nvCxnSpPr>
      <xdr:spPr>
        <a:xfrm flipV="1">
          <a:off x="1484376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86360</xdr:rowOff>
    </xdr:from>
    <xdr:ext cx="762000" cy="251460"/>
    <xdr:sp macro="" textlink="">
      <xdr:nvSpPr>
        <xdr:cNvPr id="252" name="その他最小値テキスト"/>
        <xdr:cNvSpPr txBox="1"/>
      </xdr:nvSpPr>
      <xdr:spPr>
        <a:xfrm>
          <a:off x="14915515" y="10544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113665</xdr:rowOff>
    </xdr:from>
    <xdr:to xmlns:xdr="http://schemas.openxmlformats.org/drawingml/2006/spreadsheetDrawing">
      <xdr:col>82</xdr:col>
      <xdr:colOff>179705</xdr:colOff>
      <xdr:row>61</xdr:row>
      <xdr:rowOff>113665</xdr:rowOff>
    </xdr:to>
    <xdr:cxnSp macro="">
      <xdr:nvCxnSpPr>
        <xdr:cNvPr id="253" name="直線コネクタ 252"/>
        <xdr:cNvCxnSpPr/>
      </xdr:nvCxnSpPr>
      <xdr:spPr>
        <a:xfrm>
          <a:off x="14754860" y="10572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50</xdr:row>
      <xdr:rowOff>153670</xdr:rowOff>
    </xdr:from>
    <xdr:ext cx="762000" cy="259080"/>
    <xdr:sp macro="" textlink="">
      <xdr:nvSpPr>
        <xdr:cNvPr id="254" name="その他最大値テキスト"/>
        <xdr:cNvSpPr txBox="1"/>
      </xdr:nvSpPr>
      <xdr:spPr>
        <a:xfrm>
          <a:off x="14915515"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67310</xdr:rowOff>
    </xdr:from>
    <xdr:to xmlns:xdr="http://schemas.openxmlformats.org/drawingml/2006/spreadsheetDrawing">
      <xdr:col>82</xdr:col>
      <xdr:colOff>179705</xdr:colOff>
      <xdr:row>52</xdr:row>
      <xdr:rowOff>67310</xdr:rowOff>
    </xdr:to>
    <xdr:cxnSp macro="">
      <xdr:nvCxnSpPr>
        <xdr:cNvPr id="255" name="直線コネクタ 254"/>
        <xdr:cNvCxnSpPr/>
      </xdr:nvCxnSpPr>
      <xdr:spPr>
        <a:xfrm>
          <a:off x="14754860" y="8982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88900</xdr:rowOff>
    </xdr:from>
    <xdr:to xmlns:xdr="http://schemas.openxmlformats.org/drawingml/2006/spreadsheetDrawing">
      <xdr:col>82</xdr:col>
      <xdr:colOff>107950</xdr:colOff>
      <xdr:row>56</xdr:row>
      <xdr:rowOff>88900</xdr:rowOff>
    </xdr:to>
    <xdr:cxnSp macro="">
      <xdr:nvCxnSpPr>
        <xdr:cNvPr id="256" name="直線コネクタ 255"/>
        <xdr:cNvCxnSpPr/>
      </xdr:nvCxnSpPr>
      <xdr:spPr>
        <a:xfrm>
          <a:off x="14086840" y="9690100"/>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45720</xdr:rowOff>
    </xdr:from>
    <xdr:ext cx="762000" cy="259080"/>
    <xdr:sp macro="" textlink="">
      <xdr:nvSpPr>
        <xdr:cNvPr id="257" name="その他平均値テキスト"/>
        <xdr:cNvSpPr txBox="1"/>
      </xdr:nvSpPr>
      <xdr:spPr>
        <a:xfrm>
          <a:off x="14915515" y="9818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58" name="フローチャート: 判断 257"/>
        <xdr:cNvSpPr/>
      </xdr:nvSpPr>
      <xdr:spPr>
        <a:xfrm>
          <a:off x="1479296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45085</xdr:rowOff>
    </xdr:from>
    <xdr:to xmlns:xdr="http://schemas.openxmlformats.org/drawingml/2006/spreadsheetDrawing">
      <xdr:col>78</xdr:col>
      <xdr:colOff>69850</xdr:colOff>
      <xdr:row>56</xdr:row>
      <xdr:rowOff>88900</xdr:rowOff>
    </xdr:to>
    <xdr:cxnSp macro="">
      <xdr:nvCxnSpPr>
        <xdr:cNvPr id="259" name="直線コネクタ 258"/>
        <xdr:cNvCxnSpPr/>
      </xdr:nvCxnSpPr>
      <xdr:spPr>
        <a:xfrm>
          <a:off x="13298170" y="9646285"/>
          <a:ext cx="78867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54610</xdr:rowOff>
    </xdr:from>
    <xdr:to xmlns:xdr="http://schemas.openxmlformats.org/drawingml/2006/spreadsheetDrawing">
      <xdr:col>78</xdr:col>
      <xdr:colOff>120650</xdr:colOff>
      <xdr:row>58</xdr:row>
      <xdr:rowOff>156210</xdr:rowOff>
    </xdr:to>
    <xdr:sp macro="" textlink="">
      <xdr:nvSpPr>
        <xdr:cNvPr id="260" name="フローチャート: 判断 259"/>
        <xdr:cNvSpPr/>
      </xdr:nvSpPr>
      <xdr:spPr>
        <a:xfrm>
          <a:off x="1403604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140970</xdr:rowOff>
    </xdr:from>
    <xdr:ext cx="728980" cy="259080"/>
    <xdr:sp macro="" textlink="">
      <xdr:nvSpPr>
        <xdr:cNvPr id="261" name="テキスト ボックス 260"/>
        <xdr:cNvSpPr txBox="1"/>
      </xdr:nvSpPr>
      <xdr:spPr>
        <a:xfrm>
          <a:off x="13746480" y="100850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12700</xdr:rowOff>
    </xdr:from>
    <xdr:to xmlns:xdr="http://schemas.openxmlformats.org/drawingml/2006/spreadsheetDrawing">
      <xdr:col>73</xdr:col>
      <xdr:colOff>179705</xdr:colOff>
      <xdr:row>56</xdr:row>
      <xdr:rowOff>45085</xdr:rowOff>
    </xdr:to>
    <xdr:cxnSp macro="">
      <xdr:nvCxnSpPr>
        <xdr:cNvPr id="262" name="直線コネクタ 261"/>
        <xdr:cNvCxnSpPr/>
      </xdr:nvCxnSpPr>
      <xdr:spPr>
        <a:xfrm>
          <a:off x="12491720" y="961390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54610</xdr:rowOff>
    </xdr:from>
    <xdr:to xmlns:xdr="http://schemas.openxmlformats.org/drawingml/2006/spreadsheetDrawing">
      <xdr:col>74</xdr:col>
      <xdr:colOff>31750</xdr:colOff>
      <xdr:row>58</xdr:row>
      <xdr:rowOff>156210</xdr:rowOff>
    </xdr:to>
    <xdr:sp macro="" textlink="">
      <xdr:nvSpPr>
        <xdr:cNvPr id="263" name="フローチャート: 判断 262"/>
        <xdr:cNvSpPr/>
      </xdr:nvSpPr>
      <xdr:spPr>
        <a:xfrm>
          <a:off x="13248640" y="9998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140970</xdr:rowOff>
    </xdr:from>
    <xdr:ext cx="762000" cy="259080"/>
    <xdr:sp macro="" textlink="">
      <xdr:nvSpPr>
        <xdr:cNvPr id="264" name="テキスト ボックス 263"/>
        <xdr:cNvSpPr txBox="1"/>
      </xdr:nvSpPr>
      <xdr:spPr>
        <a:xfrm>
          <a:off x="1293876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xdr:rowOff>
    </xdr:from>
    <xdr:to xmlns:xdr="http://schemas.openxmlformats.org/drawingml/2006/spreadsheetDrawing">
      <xdr:col>69</xdr:col>
      <xdr:colOff>92075</xdr:colOff>
      <xdr:row>56</xdr:row>
      <xdr:rowOff>12700</xdr:rowOff>
    </xdr:to>
    <xdr:cxnSp macro="">
      <xdr:nvCxnSpPr>
        <xdr:cNvPr id="265" name="直線コネクタ 264"/>
        <xdr:cNvCxnSpPr/>
      </xdr:nvCxnSpPr>
      <xdr:spPr>
        <a:xfrm>
          <a:off x="11684000" y="9613900"/>
          <a:ext cx="8077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65405</xdr:rowOff>
    </xdr:from>
    <xdr:to xmlns:xdr="http://schemas.openxmlformats.org/drawingml/2006/spreadsheetDrawing">
      <xdr:col>69</xdr:col>
      <xdr:colOff>142875</xdr:colOff>
      <xdr:row>58</xdr:row>
      <xdr:rowOff>167005</xdr:rowOff>
    </xdr:to>
    <xdr:sp macro="" textlink="">
      <xdr:nvSpPr>
        <xdr:cNvPr id="266" name="フローチャート: 判断 265"/>
        <xdr:cNvSpPr/>
      </xdr:nvSpPr>
      <xdr:spPr>
        <a:xfrm>
          <a:off x="1244092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151765</xdr:rowOff>
    </xdr:from>
    <xdr:ext cx="762000" cy="259080"/>
    <xdr:sp macro="" textlink="">
      <xdr:nvSpPr>
        <xdr:cNvPr id="267" name="テキスト ボックス 266"/>
        <xdr:cNvSpPr txBox="1"/>
      </xdr:nvSpPr>
      <xdr:spPr>
        <a:xfrm>
          <a:off x="1215136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163195</xdr:rowOff>
    </xdr:from>
    <xdr:to xmlns:xdr="http://schemas.openxmlformats.org/drawingml/2006/spreadsheetDrawing">
      <xdr:col>65</xdr:col>
      <xdr:colOff>53975</xdr:colOff>
      <xdr:row>59</xdr:row>
      <xdr:rowOff>93345</xdr:rowOff>
    </xdr:to>
    <xdr:sp macro="" textlink="">
      <xdr:nvSpPr>
        <xdr:cNvPr id="268" name="フローチャート: 判断 267"/>
        <xdr:cNvSpPr/>
      </xdr:nvSpPr>
      <xdr:spPr>
        <a:xfrm>
          <a:off x="11653520" y="10107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78105</xdr:rowOff>
    </xdr:from>
    <xdr:ext cx="762000" cy="251460"/>
    <xdr:sp macro="" textlink="">
      <xdr:nvSpPr>
        <xdr:cNvPr id="269" name="テキスト ボックス 268"/>
        <xdr:cNvSpPr txBox="1"/>
      </xdr:nvSpPr>
      <xdr:spPr>
        <a:xfrm>
          <a:off x="11343640" y="101936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4380" cy="259080"/>
    <xdr:sp macro="" textlink="">
      <xdr:nvSpPr>
        <xdr:cNvPr id="270" name="テキスト ボックス 269"/>
        <xdr:cNvSpPr txBox="1"/>
      </xdr:nvSpPr>
      <xdr:spPr>
        <a:xfrm>
          <a:off x="1464818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71" name="テキスト ボックス 270"/>
        <xdr:cNvSpPr txBox="1"/>
      </xdr:nvSpPr>
      <xdr:spPr>
        <a:xfrm>
          <a:off x="138912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72" name="テキスト ボックス 271"/>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3" name="テキスト ボックス 272"/>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74" name="テキスト ボックス 273"/>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38100</xdr:rowOff>
    </xdr:from>
    <xdr:to xmlns:xdr="http://schemas.openxmlformats.org/drawingml/2006/spreadsheetDrawing">
      <xdr:col>82</xdr:col>
      <xdr:colOff>158750</xdr:colOff>
      <xdr:row>56</xdr:row>
      <xdr:rowOff>139700</xdr:rowOff>
    </xdr:to>
    <xdr:sp macro="" textlink="">
      <xdr:nvSpPr>
        <xdr:cNvPr id="275" name="楕円 274"/>
        <xdr:cNvSpPr/>
      </xdr:nvSpPr>
      <xdr:spPr>
        <a:xfrm>
          <a:off x="1479296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55</xdr:row>
      <xdr:rowOff>54610</xdr:rowOff>
    </xdr:from>
    <xdr:ext cx="762000" cy="251460"/>
    <xdr:sp macro="" textlink="">
      <xdr:nvSpPr>
        <xdr:cNvPr id="276" name="その他該当値テキスト"/>
        <xdr:cNvSpPr txBox="1"/>
      </xdr:nvSpPr>
      <xdr:spPr>
        <a:xfrm>
          <a:off x="14915515" y="9484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77" name="楕円 276"/>
        <xdr:cNvSpPr/>
      </xdr:nvSpPr>
      <xdr:spPr>
        <a:xfrm>
          <a:off x="1403604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28980" cy="259080"/>
    <xdr:sp macro="" textlink="">
      <xdr:nvSpPr>
        <xdr:cNvPr id="278" name="テキスト ボックス 277"/>
        <xdr:cNvSpPr txBox="1"/>
      </xdr:nvSpPr>
      <xdr:spPr>
        <a:xfrm>
          <a:off x="13746480" y="94081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166370</xdr:rowOff>
    </xdr:from>
    <xdr:to xmlns:xdr="http://schemas.openxmlformats.org/drawingml/2006/spreadsheetDrawing">
      <xdr:col>74</xdr:col>
      <xdr:colOff>31750</xdr:colOff>
      <xdr:row>56</xdr:row>
      <xdr:rowOff>95885</xdr:rowOff>
    </xdr:to>
    <xdr:sp macro="" textlink="">
      <xdr:nvSpPr>
        <xdr:cNvPr id="279" name="楕円 278"/>
        <xdr:cNvSpPr/>
      </xdr:nvSpPr>
      <xdr:spPr>
        <a:xfrm>
          <a:off x="13248640" y="959612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106045</xdr:rowOff>
    </xdr:from>
    <xdr:ext cx="762000" cy="259080"/>
    <xdr:sp macro="" textlink="">
      <xdr:nvSpPr>
        <xdr:cNvPr id="280" name="テキスト ボックス 279"/>
        <xdr:cNvSpPr txBox="1"/>
      </xdr:nvSpPr>
      <xdr:spPr>
        <a:xfrm>
          <a:off x="1293876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81" name="楕円 280"/>
        <xdr:cNvSpPr/>
      </xdr:nvSpPr>
      <xdr:spPr>
        <a:xfrm>
          <a:off x="1244092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62000" cy="259080"/>
    <xdr:sp macro="" textlink="">
      <xdr:nvSpPr>
        <xdr:cNvPr id="282" name="テキスト ボックス 281"/>
        <xdr:cNvSpPr txBox="1"/>
      </xdr:nvSpPr>
      <xdr:spPr>
        <a:xfrm>
          <a:off x="1215136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133350</xdr:rowOff>
    </xdr:from>
    <xdr:to xmlns:xdr="http://schemas.openxmlformats.org/drawingml/2006/spreadsheetDrawing">
      <xdr:col>65</xdr:col>
      <xdr:colOff>53975</xdr:colOff>
      <xdr:row>56</xdr:row>
      <xdr:rowOff>63500</xdr:rowOff>
    </xdr:to>
    <xdr:sp macro="" textlink="">
      <xdr:nvSpPr>
        <xdr:cNvPr id="283" name="楕円 282"/>
        <xdr:cNvSpPr/>
      </xdr:nvSpPr>
      <xdr:spPr>
        <a:xfrm>
          <a:off x="11653520" y="956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73660</xdr:rowOff>
    </xdr:from>
    <xdr:ext cx="762000" cy="259080"/>
    <xdr:sp macro="" textlink="">
      <xdr:nvSpPr>
        <xdr:cNvPr id="284" name="テキスト ボックス 283"/>
        <xdr:cNvSpPr txBox="1"/>
      </xdr:nvSpPr>
      <xdr:spPr>
        <a:xfrm>
          <a:off x="1134364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5" name="正方形/長方形 284"/>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6" name="正方形/長方形 285"/>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7" name="正方形/長方形 286"/>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8" name="正方形/長方形 287"/>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9" name="正方形/長方形 288"/>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90" name="正方形/長方形 289"/>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91" name="正方形/長方形 290"/>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2" name="正方形/長方形 291"/>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3" name="正方形/長方形 292"/>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4" name="正方形/長方形 293"/>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5" name="テキスト ボックス 294"/>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類似団体平均を下回る水準となっているが、本町は公債費や物件費の割合が高いことから、他の費目が総じて低く抑えられていることによるものである。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公債費の割合が高いことから、他の経常経費削減が求められており、各種団体への補助金などについては重点的に精査・見直しを進めてきた。今後も必要性の低い補助金は見直しや廃止を行う一方、生活環境の向上に資する</a:t>
          </a:r>
          <a:r>
            <a:rPr kumimoji="1" lang="ja-JP" altLang="ja-JP" sz="900" b="0" i="0" baseline="0">
              <a:solidFill>
                <a:schemeClr val="tx1"/>
              </a:solidFill>
              <a:effectLst/>
              <a:latin typeface="+mn-lt"/>
              <a:ea typeface="+mn-ea"/>
              <a:cs typeface="+mn-cs"/>
            </a:rPr>
            <a:t>真に必要な施策については、住民ニーズを的確に捉え</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適切な行政サービスの提供に努める。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6" name="テキスト ボックス 295"/>
        <xdr:cNvSpPr txBox="1"/>
      </xdr:nvSpPr>
      <xdr:spPr>
        <a:xfrm>
          <a:off x="1114806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7" name="直線コネクタ 296"/>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8" name="テキスト ボックス 297"/>
        <xdr:cNvSpPr txBox="1"/>
      </xdr:nvSpPr>
      <xdr:spPr>
        <a:xfrm>
          <a:off x="1073912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9" name="直線コネクタ 298"/>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300" name="テキスト ボックス 299"/>
        <xdr:cNvSpPr txBox="1"/>
      </xdr:nvSpPr>
      <xdr:spPr>
        <a:xfrm>
          <a:off x="1073912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1" name="直線コネクタ 300"/>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302" name="テキスト ボックス 301"/>
        <xdr:cNvSpPr txBox="1"/>
      </xdr:nvSpPr>
      <xdr:spPr>
        <a:xfrm>
          <a:off x="1073912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3" name="直線コネクタ 302"/>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304" name="テキスト ボックス 303"/>
        <xdr:cNvSpPr txBox="1"/>
      </xdr:nvSpPr>
      <xdr:spPr>
        <a:xfrm>
          <a:off x="1073912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5" name="直線コネクタ 304"/>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6" name="テキスト ボックス 305"/>
        <xdr:cNvSpPr txBox="1"/>
      </xdr:nvSpPr>
      <xdr:spPr>
        <a:xfrm>
          <a:off x="1073912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7" name="直線コネクタ 306"/>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127000</xdr:rowOff>
    </xdr:from>
    <xdr:to xmlns:xdr="http://schemas.openxmlformats.org/drawingml/2006/spreadsheetDrawing">
      <xdr:col>82</xdr:col>
      <xdr:colOff>107950</xdr:colOff>
      <xdr:row>40</xdr:row>
      <xdr:rowOff>168275</xdr:rowOff>
    </xdr:to>
    <xdr:cxnSp macro="">
      <xdr:nvCxnSpPr>
        <xdr:cNvPr id="309" name="直線コネクタ 308"/>
        <xdr:cNvCxnSpPr/>
      </xdr:nvCxnSpPr>
      <xdr:spPr>
        <a:xfrm flipV="1">
          <a:off x="1484376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40</xdr:row>
      <xdr:rowOff>140335</xdr:rowOff>
    </xdr:from>
    <xdr:ext cx="762000" cy="259080"/>
    <xdr:sp macro="" textlink="">
      <xdr:nvSpPr>
        <xdr:cNvPr id="310" name="補助費等最小値テキスト"/>
        <xdr:cNvSpPr txBox="1"/>
      </xdr:nvSpPr>
      <xdr:spPr>
        <a:xfrm>
          <a:off x="14915515"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168275</xdr:rowOff>
    </xdr:from>
    <xdr:to xmlns:xdr="http://schemas.openxmlformats.org/drawingml/2006/spreadsheetDrawing">
      <xdr:col>82</xdr:col>
      <xdr:colOff>179705</xdr:colOff>
      <xdr:row>40</xdr:row>
      <xdr:rowOff>168275</xdr:rowOff>
    </xdr:to>
    <xdr:cxnSp macro="">
      <xdr:nvCxnSpPr>
        <xdr:cNvPr id="311" name="直線コネクタ 310"/>
        <xdr:cNvCxnSpPr/>
      </xdr:nvCxnSpPr>
      <xdr:spPr>
        <a:xfrm>
          <a:off x="14754860" y="7026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41910</xdr:rowOff>
    </xdr:from>
    <xdr:ext cx="762000" cy="251460"/>
    <xdr:sp macro="" textlink="">
      <xdr:nvSpPr>
        <xdr:cNvPr id="312" name="補助費等最大値テキスト"/>
        <xdr:cNvSpPr txBox="1"/>
      </xdr:nvSpPr>
      <xdr:spPr>
        <a:xfrm>
          <a:off x="14915515" y="5699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127000</xdr:rowOff>
    </xdr:from>
    <xdr:to xmlns:xdr="http://schemas.openxmlformats.org/drawingml/2006/spreadsheetDrawing">
      <xdr:col>82</xdr:col>
      <xdr:colOff>179705</xdr:colOff>
      <xdr:row>34</xdr:row>
      <xdr:rowOff>127000</xdr:rowOff>
    </xdr:to>
    <xdr:cxnSp macro="">
      <xdr:nvCxnSpPr>
        <xdr:cNvPr id="313" name="直線コネクタ 312"/>
        <xdr:cNvCxnSpPr/>
      </xdr:nvCxnSpPr>
      <xdr:spPr>
        <a:xfrm>
          <a:off x="14754860" y="595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113030</xdr:rowOff>
    </xdr:from>
    <xdr:to xmlns:xdr="http://schemas.openxmlformats.org/drawingml/2006/spreadsheetDrawing">
      <xdr:col>82</xdr:col>
      <xdr:colOff>107950</xdr:colOff>
      <xdr:row>36</xdr:row>
      <xdr:rowOff>127000</xdr:rowOff>
    </xdr:to>
    <xdr:cxnSp macro="">
      <xdr:nvCxnSpPr>
        <xdr:cNvPr id="314" name="直線コネクタ 313"/>
        <xdr:cNvCxnSpPr/>
      </xdr:nvCxnSpPr>
      <xdr:spPr>
        <a:xfrm>
          <a:off x="14086840" y="628523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78105</xdr:rowOff>
    </xdr:from>
    <xdr:ext cx="762000" cy="251460"/>
    <xdr:sp macro="" textlink="">
      <xdr:nvSpPr>
        <xdr:cNvPr id="315" name="補助費等平均値テキスト"/>
        <xdr:cNvSpPr txBox="1"/>
      </xdr:nvSpPr>
      <xdr:spPr>
        <a:xfrm>
          <a:off x="14915515" y="6421755"/>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106045</xdr:rowOff>
    </xdr:from>
    <xdr:to xmlns:xdr="http://schemas.openxmlformats.org/drawingml/2006/spreadsheetDrawing">
      <xdr:col>82</xdr:col>
      <xdr:colOff>158750</xdr:colOff>
      <xdr:row>38</xdr:row>
      <xdr:rowOff>36195</xdr:rowOff>
    </xdr:to>
    <xdr:sp macro="" textlink="">
      <xdr:nvSpPr>
        <xdr:cNvPr id="316" name="フローチャート: 判断 315"/>
        <xdr:cNvSpPr/>
      </xdr:nvSpPr>
      <xdr:spPr>
        <a:xfrm>
          <a:off x="1479296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95250</xdr:rowOff>
    </xdr:from>
    <xdr:to xmlns:xdr="http://schemas.openxmlformats.org/drawingml/2006/spreadsheetDrawing">
      <xdr:col>78</xdr:col>
      <xdr:colOff>69850</xdr:colOff>
      <xdr:row>36</xdr:row>
      <xdr:rowOff>113030</xdr:rowOff>
    </xdr:to>
    <xdr:cxnSp macro="">
      <xdr:nvCxnSpPr>
        <xdr:cNvPr id="317" name="直線コネクタ 316"/>
        <xdr:cNvCxnSpPr/>
      </xdr:nvCxnSpPr>
      <xdr:spPr>
        <a:xfrm>
          <a:off x="13298170" y="6267450"/>
          <a:ext cx="7886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60325</xdr:rowOff>
    </xdr:from>
    <xdr:to xmlns:xdr="http://schemas.openxmlformats.org/drawingml/2006/spreadsheetDrawing">
      <xdr:col>78</xdr:col>
      <xdr:colOff>120650</xdr:colOff>
      <xdr:row>37</xdr:row>
      <xdr:rowOff>161925</xdr:rowOff>
    </xdr:to>
    <xdr:sp macro="" textlink="">
      <xdr:nvSpPr>
        <xdr:cNvPr id="318" name="フローチャート: 判断 317"/>
        <xdr:cNvSpPr/>
      </xdr:nvSpPr>
      <xdr:spPr>
        <a:xfrm>
          <a:off x="1403604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146685</xdr:rowOff>
    </xdr:from>
    <xdr:ext cx="728980" cy="251460"/>
    <xdr:sp macro="" textlink="">
      <xdr:nvSpPr>
        <xdr:cNvPr id="319" name="テキスト ボックス 318"/>
        <xdr:cNvSpPr txBox="1"/>
      </xdr:nvSpPr>
      <xdr:spPr>
        <a:xfrm>
          <a:off x="13746480" y="649033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72390</xdr:rowOff>
    </xdr:from>
    <xdr:to xmlns:xdr="http://schemas.openxmlformats.org/drawingml/2006/spreadsheetDrawing">
      <xdr:col>73</xdr:col>
      <xdr:colOff>179705</xdr:colOff>
      <xdr:row>36</xdr:row>
      <xdr:rowOff>95250</xdr:rowOff>
    </xdr:to>
    <xdr:cxnSp macro="">
      <xdr:nvCxnSpPr>
        <xdr:cNvPr id="320" name="直線コネクタ 319"/>
        <xdr:cNvCxnSpPr/>
      </xdr:nvCxnSpPr>
      <xdr:spPr>
        <a:xfrm>
          <a:off x="12491720" y="6244590"/>
          <a:ext cx="8064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19050</xdr:rowOff>
    </xdr:from>
    <xdr:to xmlns:xdr="http://schemas.openxmlformats.org/drawingml/2006/spreadsheetDrawing">
      <xdr:col>74</xdr:col>
      <xdr:colOff>31750</xdr:colOff>
      <xdr:row>37</xdr:row>
      <xdr:rowOff>120650</xdr:rowOff>
    </xdr:to>
    <xdr:sp macro="" textlink="">
      <xdr:nvSpPr>
        <xdr:cNvPr id="321" name="フローチャート: 判断 320"/>
        <xdr:cNvSpPr/>
      </xdr:nvSpPr>
      <xdr:spPr>
        <a:xfrm>
          <a:off x="1324864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105410</xdr:rowOff>
    </xdr:from>
    <xdr:ext cx="762000" cy="259080"/>
    <xdr:sp macro="" textlink="">
      <xdr:nvSpPr>
        <xdr:cNvPr id="322" name="テキスト ボックス 321"/>
        <xdr:cNvSpPr txBox="1"/>
      </xdr:nvSpPr>
      <xdr:spPr>
        <a:xfrm>
          <a:off x="1293876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72390</xdr:rowOff>
    </xdr:from>
    <xdr:to xmlns:xdr="http://schemas.openxmlformats.org/drawingml/2006/spreadsheetDrawing">
      <xdr:col>69</xdr:col>
      <xdr:colOff>92075</xdr:colOff>
      <xdr:row>36</xdr:row>
      <xdr:rowOff>99695</xdr:rowOff>
    </xdr:to>
    <xdr:cxnSp macro="">
      <xdr:nvCxnSpPr>
        <xdr:cNvPr id="323" name="直線コネクタ 322"/>
        <xdr:cNvCxnSpPr/>
      </xdr:nvCxnSpPr>
      <xdr:spPr>
        <a:xfrm flipV="1">
          <a:off x="11684000" y="6244590"/>
          <a:ext cx="8077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24" name="フローチャート: 判断 323"/>
        <xdr:cNvSpPr/>
      </xdr:nvSpPr>
      <xdr:spPr>
        <a:xfrm>
          <a:off x="1244092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2000" cy="251460"/>
    <xdr:sp macro="" textlink="">
      <xdr:nvSpPr>
        <xdr:cNvPr id="325" name="テキスト ボックス 324"/>
        <xdr:cNvSpPr txBox="1"/>
      </xdr:nvSpPr>
      <xdr:spPr>
        <a:xfrm>
          <a:off x="12151360" y="64217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46355</xdr:rowOff>
    </xdr:from>
    <xdr:to xmlns:xdr="http://schemas.openxmlformats.org/drawingml/2006/spreadsheetDrawing">
      <xdr:col>65</xdr:col>
      <xdr:colOff>53975</xdr:colOff>
      <xdr:row>37</xdr:row>
      <xdr:rowOff>147955</xdr:rowOff>
    </xdr:to>
    <xdr:sp macro="" textlink="">
      <xdr:nvSpPr>
        <xdr:cNvPr id="326" name="フローチャート: 判断 325"/>
        <xdr:cNvSpPr/>
      </xdr:nvSpPr>
      <xdr:spPr>
        <a:xfrm>
          <a:off x="11653520" y="6390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132715</xdr:rowOff>
    </xdr:from>
    <xdr:ext cx="762000" cy="251460"/>
    <xdr:sp macro="" textlink="">
      <xdr:nvSpPr>
        <xdr:cNvPr id="327" name="テキスト ボックス 326"/>
        <xdr:cNvSpPr txBox="1"/>
      </xdr:nvSpPr>
      <xdr:spPr>
        <a:xfrm>
          <a:off x="11343640" y="64763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4380" cy="259080"/>
    <xdr:sp macro="" textlink="">
      <xdr:nvSpPr>
        <xdr:cNvPr id="328" name="テキスト ボックス 327"/>
        <xdr:cNvSpPr txBox="1"/>
      </xdr:nvSpPr>
      <xdr:spPr>
        <a:xfrm>
          <a:off x="1464818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9" name="テキスト ボックス 328"/>
        <xdr:cNvSpPr txBox="1"/>
      </xdr:nvSpPr>
      <xdr:spPr>
        <a:xfrm>
          <a:off x="138912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30" name="テキスト ボックス 32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32" name="テキスト ボックス 33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33" name="楕円 332"/>
        <xdr:cNvSpPr/>
      </xdr:nvSpPr>
      <xdr:spPr>
        <a:xfrm>
          <a:off x="1479296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92710</xdr:rowOff>
    </xdr:from>
    <xdr:ext cx="762000" cy="259080"/>
    <xdr:sp macro="" textlink="">
      <xdr:nvSpPr>
        <xdr:cNvPr id="334" name="補助費等該当値テキスト"/>
        <xdr:cNvSpPr txBox="1"/>
      </xdr:nvSpPr>
      <xdr:spPr>
        <a:xfrm>
          <a:off x="14915515" y="609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62230</xdr:rowOff>
    </xdr:from>
    <xdr:to xmlns:xdr="http://schemas.openxmlformats.org/drawingml/2006/spreadsheetDrawing">
      <xdr:col>78</xdr:col>
      <xdr:colOff>120650</xdr:colOff>
      <xdr:row>36</xdr:row>
      <xdr:rowOff>163830</xdr:rowOff>
    </xdr:to>
    <xdr:sp macro="" textlink="">
      <xdr:nvSpPr>
        <xdr:cNvPr id="335" name="楕円 334"/>
        <xdr:cNvSpPr/>
      </xdr:nvSpPr>
      <xdr:spPr>
        <a:xfrm>
          <a:off x="1403604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xdr:rowOff>
    </xdr:from>
    <xdr:ext cx="728980" cy="259080"/>
    <xdr:sp macro="" textlink="">
      <xdr:nvSpPr>
        <xdr:cNvPr id="336" name="テキスト ボックス 335"/>
        <xdr:cNvSpPr txBox="1"/>
      </xdr:nvSpPr>
      <xdr:spPr>
        <a:xfrm>
          <a:off x="13746480" y="600329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44450</xdr:rowOff>
    </xdr:from>
    <xdr:to xmlns:xdr="http://schemas.openxmlformats.org/drawingml/2006/spreadsheetDrawing">
      <xdr:col>74</xdr:col>
      <xdr:colOff>31750</xdr:colOff>
      <xdr:row>36</xdr:row>
      <xdr:rowOff>146050</xdr:rowOff>
    </xdr:to>
    <xdr:sp macro="" textlink="">
      <xdr:nvSpPr>
        <xdr:cNvPr id="337" name="楕円 336"/>
        <xdr:cNvSpPr/>
      </xdr:nvSpPr>
      <xdr:spPr>
        <a:xfrm>
          <a:off x="13248640" y="6216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156210</xdr:rowOff>
    </xdr:from>
    <xdr:ext cx="762000" cy="251460"/>
    <xdr:sp macro="" textlink="">
      <xdr:nvSpPr>
        <xdr:cNvPr id="338" name="テキスト ボックス 337"/>
        <xdr:cNvSpPr txBox="1"/>
      </xdr:nvSpPr>
      <xdr:spPr>
        <a:xfrm>
          <a:off x="12938760" y="5985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21590</xdr:rowOff>
    </xdr:from>
    <xdr:to xmlns:xdr="http://schemas.openxmlformats.org/drawingml/2006/spreadsheetDrawing">
      <xdr:col>69</xdr:col>
      <xdr:colOff>142875</xdr:colOff>
      <xdr:row>36</xdr:row>
      <xdr:rowOff>123190</xdr:rowOff>
    </xdr:to>
    <xdr:sp macro="" textlink="">
      <xdr:nvSpPr>
        <xdr:cNvPr id="339" name="楕円 338"/>
        <xdr:cNvSpPr/>
      </xdr:nvSpPr>
      <xdr:spPr>
        <a:xfrm>
          <a:off x="1244092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133350</xdr:rowOff>
    </xdr:from>
    <xdr:ext cx="762000" cy="251460"/>
    <xdr:sp macro="" textlink="">
      <xdr:nvSpPr>
        <xdr:cNvPr id="340" name="テキスト ボックス 339"/>
        <xdr:cNvSpPr txBox="1"/>
      </xdr:nvSpPr>
      <xdr:spPr>
        <a:xfrm>
          <a:off x="12151360" y="5962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41" name="楕円 340"/>
        <xdr:cNvSpPr/>
      </xdr:nvSpPr>
      <xdr:spPr>
        <a:xfrm>
          <a:off x="11653520" y="6221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42" name="テキスト ボックス 341"/>
        <xdr:cNvSpPr txBox="1"/>
      </xdr:nvSpPr>
      <xdr:spPr>
        <a:xfrm>
          <a:off x="1134364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3" name="正方形/長方形 34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0" name="正方形/長方形 34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52" name="正方形/長方形 35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b="0" i="0" baseline="0">
              <a:solidFill>
                <a:schemeClr val="tx1"/>
              </a:solidFill>
              <a:effectLst/>
              <a:latin typeface="+mn-lt"/>
              <a:ea typeface="+mn-ea"/>
              <a:cs typeface="+mn-cs"/>
            </a:rPr>
            <a:t>　</a:t>
          </a:r>
          <a:r>
            <a:rPr kumimoji="1" lang="ja-JP" altLang="ja-JP" sz="900" b="0" i="0" baseline="0">
              <a:solidFill>
                <a:schemeClr val="tx1"/>
              </a:solidFill>
              <a:effectLst/>
              <a:latin typeface="+mn-lt"/>
              <a:ea typeface="+mn-ea"/>
              <a:cs typeface="+mn-cs"/>
            </a:rPr>
            <a:t>平成</a:t>
          </a:r>
          <a:r>
            <a:rPr kumimoji="1" lang="en-US" altLang="ja-JP" sz="900" b="0" i="0" baseline="0">
              <a:solidFill>
                <a:schemeClr val="tx1"/>
              </a:solidFill>
              <a:effectLst/>
              <a:latin typeface="+mn-lt"/>
              <a:ea typeface="+mn-ea"/>
              <a:cs typeface="+mn-cs"/>
            </a:rPr>
            <a:t>19</a:t>
          </a:r>
          <a:r>
            <a:rPr kumimoji="1" lang="ja-JP" altLang="ja-JP"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ja-JP" sz="900" b="0" i="0" baseline="0">
              <a:solidFill>
                <a:schemeClr val="tx1"/>
              </a:solidFill>
              <a:effectLst/>
              <a:latin typeface="+mn-lt"/>
              <a:ea typeface="+mn-ea"/>
              <a:cs typeface="+mn-cs"/>
            </a:rPr>
            <a:t>月の合併により誕生した本町は、公債費が平成</a:t>
          </a:r>
          <a:r>
            <a:rPr kumimoji="1" lang="en-US" altLang="ja-JP" sz="900" b="0" i="0" baseline="0">
              <a:solidFill>
                <a:schemeClr val="tx1"/>
              </a:solidFill>
              <a:effectLst/>
              <a:latin typeface="+mn-lt"/>
              <a:ea typeface="+mn-ea"/>
              <a:cs typeface="+mn-cs"/>
            </a:rPr>
            <a:t>20</a:t>
          </a:r>
          <a:r>
            <a:rPr kumimoji="1" lang="ja-JP" altLang="ja-JP" sz="900" b="0" i="0" baseline="0">
              <a:solidFill>
                <a:schemeClr val="tx1"/>
              </a:solidFill>
              <a:effectLst/>
              <a:latin typeface="+mn-lt"/>
              <a:ea typeface="+mn-ea"/>
              <a:cs typeface="+mn-cs"/>
            </a:rPr>
            <a:t>年度にピークとなり、平成</a:t>
          </a:r>
          <a:r>
            <a:rPr kumimoji="1" lang="en-US" altLang="ja-JP" sz="900" b="0" i="0" baseline="0">
              <a:solidFill>
                <a:schemeClr val="tx1"/>
              </a:solidFill>
              <a:effectLst/>
              <a:latin typeface="+mn-lt"/>
              <a:ea typeface="+mn-ea"/>
              <a:cs typeface="+mn-cs"/>
            </a:rPr>
            <a:t>22</a:t>
          </a:r>
          <a:r>
            <a:rPr kumimoji="1" lang="ja-JP" altLang="ja-JP" sz="900" b="0" i="0" baseline="0">
              <a:solidFill>
                <a:schemeClr val="tx1"/>
              </a:solidFill>
              <a:effectLst/>
              <a:latin typeface="+mn-lt"/>
              <a:ea typeface="+mn-ea"/>
              <a:cs typeface="+mn-cs"/>
            </a:rPr>
            <a:t>年度には実質公債費比率が</a:t>
          </a:r>
          <a:r>
            <a:rPr kumimoji="1" lang="en-US" altLang="ja-JP" sz="900" b="0" i="0" baseline="0">
              <a:solidFill>
                <a:schemeClr val="tx1"/>
              </a:solidFill>
              <a:effectLst/>
              <a:latin typeface="+mn-lt"/>
              <a:ea typeface="+mn-ea"/>
              <a:cs typeface="+mn-cs"/>
            </a:rPr>
            <a:t>18</a:t>
          </a:r>
          <a:r>
            <a:rPr kumimoji="1" lang="ja-JP" altLang="ja-JP" sz="900" b="0" i="0" baseline="0">
              <a:solidFill>
                <a:schemeClr val="tx1"/>
              </a:solidFill>
              <a:effectLst/>
              <a:latin typeface="+mn-lt"/>
              <a:ea typeface="+mn-ea"/>
              <a:cs typeface="+mn-cs"/>
            </a:rPr>
            <a:t>％を超えたため、公債費負担適正化計画を策定し、新規地方債の発行抑制などに取り組んできた。その成果もあり、公債費は年次的に減少している。令和６</a:t>
          </a:r>
          <a:r>
            <a:rPr kumimoji="1" lang="ja-JP" altLang="ja-JP" sz="900" b="0" i="0" baseline="0">
              <a:solidFill>
                <a:schemeClr val="tx1"/>
              </a:solidFill>
              <a:effectLst/>
              <a:latin typeface="+mn-lt"/>
              <a:ea typeface="+mn-ea"/>
              <a:cs typeface="+mn-cs"/>
            </a:rPr>
            <a:t>年度は</a:t>
          </a:r>
          <a:r>
            <a:rPr kumimoji="1" lang="ja-JP" altLang="en-US" sz="900" b="0" i="0" baseline="0">
              <a:solidFill>
                <a:schemeClr val="tx1"/>
              </a:solidFill>
              <a:effectLst/>
              <a:latin typeface="+mn-lt"/>
              <a:ea typeface="+mn-ea"/>
              <a:cs typeface="+mn-cs"/>
            </a:rPr>
            <a:t>デジタル防災行政無線整備事業などに係る</a:t>
          </a:r>
          <a:r>
            <a:rPr kumimoji="1" lang="ja-JP" altLang="ja-JP" sz="900" b="0" i="0" baseline="0">
              <a:solidFill>
                <a:schemeClr val="tx1"/>
              </a:solidFill>
              <a:effectLst/>
              <a:latin typeface="+mn-lt"/>
              <a:ea typeface="+mn-ea"/>
              <a:cs typeface="+mn-cs"/>
            </a:rPr>
            <a:t>地方債の償還</a:t>
          </a:r>
          <a:r>
            <a:rPr kumimoji="1" lang="ja-JP" altLang="en-US" sz="900" b="0" i="0" baseline="0">
              <a:solidFill>
                <a:schemeClr val="tx1"/>
              </a:solidFill>
              <a:effectLst/>
              <a:latin typeface="+mn-lt"/>
              <a:ea typeface="+mn-ea"/>
              <a:cs typeface="+mn-cs"/>
            </a:rPr>
            <a:t>終了により、</a:t>
          </a:r>
          <a:r>
            <a:rPr kumimoji="1" lang="ja-JP" altLang="en-US" sz="900" b="0" i="0" baseline="0">
              <a:solidFill>
                <a:schemeClr val="tx1"/>
              </a:solidFill>
              <a:effectLst/>
              <a:latin typeface="+mn-lt"/>
              <a:ea typeface="+mn-ea"/>
              <a:cs typeface="+mn-cs"/>
            </a:rPr>
            <a:t>前年度比1.4</a:t>
          </a:r>
          <a:r>
            <a:rPr kumimoji="1" lang="ja-JP" altLang="ja-JP" sz="900" b="0" i="0" baseline="0">
              <a:solidFill>
                <a:schemeClr val="tx1"/>
              </a:solidFill>
              <a:effectLst/>
              <a:latin typeface="+mn-lt"/>
              <a:ea typeface="+mn-ea"/>
              <a:cs typeface="+mn-cs"/>
            </a:rPr>
            <a:t>ポイント</a:t>
          </a:r>
          <a:r>
            <a:rPr kumimoji="1" lang="ja-JP" altLang="en-US" sz="900" b="0" i="0" baseline="0">
              <a:solidFill>
                <a:schemeClr val="tx1"/>
              </a:solidFill>
              <a:effectLst/>
              <a:latin typeface="+mn-lt"/>
              <a:ea typeface="+mn-ea"/>
              <a:cs typeface="+mn-cs"/>
            </a:rPr>
            <a:t>減少</a:t>
          </a:r>
          <a:r>
            <a:rPr kumimoji="1" lang="ja-JP" altLang="ja-JP" sz="900" b="0" i="0" baseline="0">
              <a:solidFill>
                <a:schemeClr val="tx1"/>
              </a:solidFill>
              <a:effectLst/>
              <a:latin typeface="+mn-lt"/>
              <a:ea typeface="+mn-ea"/>
              <a:cs typeface="+mn-cs"/>
            </a:rPr>
            <a:t>した</a:t>
          </a:r>
          <a:r>
            <a:rPr kumimoji="1" lang="ja-JP" altLang="ja-JP" sz="900" b="0" i="0" baseline="0">
              <a:solidFill>
                <a:schemeClr val="tx1"/>
              </a:solidFill>
              <a:effectLst/>
              <a:latin typeface="+mn-lt"/>
              <a:ea typeface="+mn-ea"/>
              <a:cs typeface="+mn-cs"/>
            </a:rPr>
            <a:t>。</a:t>
          </a:r>
          <a:endParaRPr kumimoji="1" lang="ja-JP" altLang="en-US" sz="1300">
            <a:solidFill>
              <a:schemeClr val="tx1"/>
            </a:solidFill>
            <a:latin typeface="ＭＳ Ｐゴシック"/>
            <a:ea typeface="ＭＳ Ｐゴシック"/>
          </a:endParaRPr>
        </a:p>
        <a:p>
          <a:r>
            <a:rPr kumimoji="1" lang="ja-JP" altLang="ja-JP" sz="900" b="0" i="0" baseline="0">
              <a:solidFill>
                <a:schemeClr val="tx1"/>
              </a:solidFill>
              <a:effectLst/>
              <a:latin typeface="+mn-lt"/>
              <a:ea typeface="+mn-ea"/>
              <a:cs typeface="+mn-cs"/>
            </a:rPr>
            <a:t>　町民の生活環境向上のためには一定の地方債発行が必要であることから、今後も類似団体との格差に注視しつつ、長期定視点に立ったインフラ整備と財政健全化のバランスを図りながら、行財政運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4" name="テキスト ボックス 35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5" name="直線コネクタ 35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6" name="テキスト ボックス 355"/>
        <xdr:cNvSpPr txBox="1"/>
      </xdr:nvSpPr>
      <xdr:spPr>
        <a:xfrm>
          <a:off x="2336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7" name="直線コネクタ 35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0380" cy="251460"/>
    <xdr:sp macro="" textlink="">
      <xdr:nvSpPr>
        <xdr:cNvPr id="358" name="テキスト ボックス 357"/>
        <xdr:cNvSpPr txBox="1"/>
      </xdr:nvSpPr>
      <xdr:spPr>
        <a:xfrm>
          <a:off x="23368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9" name="直線コネクタ 35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0380" cy="251460"/>
    <xdr:sp macro="" textlink="">
      <xdr:nvSpPr>
        <xdr:cNvPr id="360" name="テキスト ボックス 359"/>
        <xdr:cNvSpPr txBox="1"/>
      </xdr:nvSpPr>
      <xdr:spPr>
        <a:xfrm>
          <a:off x="23368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61" name="直線コネクタ 36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0380" cy="251460"/>
    <xdr:sp macro="" textlink="">
      <xdr:nvSpPr>
        <xdr:cNvPr id="362" name="テキスト ボックス 361"/>
        <xdr:cNvSpPr txBox="1"/>
      </xdr:nvSpPr>
      <xdr:spPr>
        <a:xfrm>
          <a:off x="23368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63" name="直線コネクタ 36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0380" cy="251460"/>
    <xdr:sp macro="" textlink="">
      <xdr:nvSpPr>
        <xdr:cNvPr id="364" name="テキスト ボックス 363"/>
        <xdr:cNvSpPr txBox="1"/>
      </xdr:nvSpPr>
      <xdr:spPr>
        <a:xfrm>
          <a:off x="23368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5" name="直線コネクタ 36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80</xdr:row>
      <xdr:rowOff>140970</xdr:rowOff>
    </xdr:to>
    <xdr:cxnSp macro="">
      <xdr:nvCxnSpPr>
        <xdr:cNvPr id="367" name="直線コネクタ 366"/>
        <xdr:cNvCxnSpPr/>
      </xdr:nvCxnSpPr>
      <xdr:spPr>
        <a:xfrm flipV="1">
          <a:off x="433832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113030</xdr:rowOff>
    </xdr:from>
    <xdr:ext cx="762000" cy="259080"/>
    <xdr:sp macro="" textlink="">
      <xdr:nvSpPr>
        <xdr:cNvPr id="368" name="公債費最小値テキスト"/>
        <xdr:cNvSpPr txBox="1"/>
      </xdr:nvSpPr>
      <xdr:spPr>
        <a:xfrm>
          <a:off x="442722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140970</xdr:rowOff>
    </xdr:from>
    <xdr:to xmlns:xdr="http://schemas.openxmlformats.org/drawingml/2006/spreadsheetDrawing">
      <xdr:col>24</xdr:col>
      <xdr:colOff>114300</xdr:colOff>
      <xdr:row>80</xdr:row>
      <xdr:rowOff>140970</xdr:rowOff>
    </xdr:to>
    <xdr:cxnSp macro="">
      <xdr:nvCxnSpPr>
        <xdr:cNvPr id="369" name="直線コネクタ 368"/>
        <xdr:cNvCxnSpPr/>
      </xdr:nvCxnSpPr>
      <xdr:spPr>
        <a:xfrm>
          <a:off x="4269740" y="138569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70" name="公債費最大値テキスト"/>
        <xdr:cNvSpPr txBox="1"/>
      </xdr:nvSpPr>
      <xdr:spPr>
        <a:xfrm>
          <a:off x="442722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71" name="直線コネクタ 370"/>
        <xdr:cNvCxnSpPr/>
      </xdr:nvCxnSpPr>
      <xdr:spPr>
        <a:xfrm>
          <a:off x="4269740" y="127508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78</xdr:row>
      <xdr:rowOff>44450</xdr:rowOff>
    </xdr:from>
    <xdr:to xmlns:xdr="http://schemas.openxmlformats.org/drawingml/2006/spreadsheetDrawing">
      <xdr:col>24</xdr:col>
      <xdr:colOff>25400</xdr:colOff>
      <xdr:row>78</xdr:row>
      <xdr:rowOff>109220</xdr:rowOff>
    </xdr:to>
    <xdr:cxnSp macro="">
      <xdr:nvCxnSpPr>
        <xdr:cNvPr id="372" name="直線コネクタ 371"/>
        <xdr:cNvCxnSpPr/>
      </xdr:nvCxnSpPr>
      <xdr:spPr>
        <a:xfrm flipV="1">
          <a:off x="3594100" y="13417550"/>
          <a:ext cx="74422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21590</xdr:rowOff>
    </xdr:from>
    <xdr:ext cx="762000" cy="259080"/>
    <xdr:sp macro="" textlink="">
      <xdr:nvSpPr>
        <xdr:cNvPr id="373" name="公債費平均値テキスト"/>
        <xdr:cNvSpPr txBox="1"/>
      </xdr:nvSpPr>
      <xdr:spPr>
        <a:xfrm>
          <a:off x="442722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74" name="フローチャート: 判断 373"/>
        <xdr:cNvSpPr/>
      </xdr:nvSpPr>
      <xdr:spPr>
        <a:xfrm>
          <a:off x="430784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109220</xdr:rowOff>
    </xdr:from>
    <xdr:to xmlns:xdr="http://schemas.openxmlformats.org/drawingml/2006/spreadsheetDrawing">
      <xdr:col>19</xdr:col>
      <xdr:colOff>179705</xdr:colOff>
      <xdr:row>78</xdr:row>
      <xdr:rowOff>132080</xdr:rowOff>
    </xdr:to>
    <xdr:cxnSp macro="">
      <xdr:nvCxnSpPr>
        <xdr:cNvPr id="375" name="直線コネクタ 374"/>
        <xdr:cNvCxnSpPr/>
      </xdr:nvCxnSpPr>
      <xdr:spPr>
        <a:xfrm flipV="1">
          <a:off x="2794000" y="1348232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6" name="フローチャート: 判断 375"/>
        <xdr:cNvSpPr/>
      </xdr:nvSpPr>
      <xdr:spPr>
        <a:xfrm>
          <a:off x="3550920" y="13243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28980" cy="259080"/>
    <xdr:sp macro="" textlink="">
      <xdr:nvSpPr>
        <xdr:cNvPr id="377" name="テキスト ボックス 376"/>
        <xdr:cNvSpPr txBox="1"/>
      </xdr:nvSpPr>
      <xdr:spPr>
        <a:xfrm>
          <a:off x="3241040" y="130124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58420</xdr:rowOff>
    </xdr:from>
    <xdr:to xmlns:xdr="http://schemas.openxmlformats.org/drawingml/2006/spreadsheetDrawing">
      <xdr:col>15</xdr:col>
      <xdr:colOff>98425</xdr:colOff>
      <xdr:row>78</xdr:row>
      <xdr:rowOff>132080</xdr:rowOff>
    </xdr:to>
    <xdr:cxnSp macro="">
      <xdr:nvCxnSpPr>
        <xdr:cNvPr id="378" name="直線コネクタ 377"/>
        <xdr:cNvCxnSpPr/>
      </xdr:nvCxnSpPr>
      <xdr:spPr>
        <a:xfrm>
          <a:off x="1986280" y="13431520"/>
          <a:ext cx="80772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9" name="フローチャート: 判断 378"/>
        <xdr:cNvSpPr/>
      </xdr:nvSpPr>
      <xdr:spPr>
        <a:xfrm>
          <a:off x="2743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1460"/>
    <xdr:sp macro="" textlink="">
      <xdr:nvSpPr>
        <xdr:cNvPr id="380" name="テキスト ボックス 379"/>
        <xdr:cNvSpPr txBox="1"/>
      </xdr:nvSpPr>
      <xdr:spPr>
        <a:xfrm>
          <a:off x="2453640" y="130168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58420</xdr:rowOff>
    </xdr:from>
    <xdr:to xmlns:xdr="http://schemas.openxmlformats.org/drawingml/2006/spreadsheetDrawing">
      <xdr:col>11</xdr:col>
      <xdr:colOff>9525</xdr:colOff>
      <xdr:row>78</xdr:row>
      <xdr:rowOff>168275</xdr:rowOff>
    </xdr:to>
    <xdr:cxnSp macro="">
      <xdr:nvCxnSpPr>
        <xdr:cNvPr id="381" name="直線コネクタ 380"/>
        <xdr:cNvCxnSpPr/>
      </xdr:nvCxnSpPr>
      <xdr:spPr>
        <a:xfrm flipV="1">
          <a:off x="1198880" y="13431520"/>
          <a:ext cx="7874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2" name="フローチャート: 判断 381"/>
        <xdr:cNvSpPr/>
      </xdr:nvSpPr>
      <xdr:spPr>
        <a:xfrm>
          <a:off x="195580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62000" cy="251460"/>
    <xdr:sp macro="" textlink="">
      <xdr:nvSpPr>
        <xdr:cNvPr id="383" name="テキスト ボックス 382"/>
        <xdr:cNvSpPr txBox="1"/>
      </xdr:nvSpPr>
      <xdr:spPr>
        <a:xfrm>
          <a:off x="1645920" y="12980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84" name="フローチャート: 判断 383"/>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54380" cy="251460"/>
    <xdr:sp macro="" textlink="">
      <xdr:nvSpPr>
        <xdr:cNvPr id="385" name="テキスト ボックス 384"/>
        <xdr:cNvSpPr txBox="1"/>
      </xdr:nvSpPr>
      <xdr:spPr>
        <a:xfrm>
          <a:off x="858520" y="1300353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4380" cy="259080"/>
    <xdr:sp macro="" textlink="">
      <xdr:nvSpPr>
        <xdr:cNvPr id="386" name="テキスト ボックス 385"/>
        <xdr:cNvSpPr txBox="1"/>
      </xdr:nvSpPr>
      <xdr:spPr>
        <a:xfrm>
          <a:off x="41427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4380" cy="259080"/>
    <xdr:sp macro="" textlink="">
      <xdr:nvSpPr>
        <xdr:cNvPr id="387" name="テキスト ボックス 386"/>
        <xdr:cNvSpPr txBox="1"/>
      </xdr:nvSpPr>
      <xdr:spPr>
        <a:xfrm>
          <a:off x="340614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9" name="テキスト ボックス 38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4380" cy="259080"/>
    <xdr:sp macro="" textlink="">
      <xdr:nvSpPr>
        <xdr:cNvPr id="390" name="テキスト ボックス 389"/>
        <xdr:cNvSpPr txBox="1"/>
      </xdr:nvSpPr>
      <xdr:spPr>
        <a:xfrm>
          <a:off x="10033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165100</xdr:rowOff>
    </xdr:from>
    <xdr:to xmlns:xdr="http://schemas.openxmlformats.org/drawingml/2006/spreadsheetDrawing">
      <xdr:col>24</xdr:col>
      <xdr:colOff>76200</xdr:colOff>
      <xdr:row>78</xdr:row>
      <xdr:rowOff>95250</xdr:rowOff>
    </xdr:to>
    <xdr:sp macro="" textlink="">
      <xdr:nvSpPr>
        <xdr:cNvPr id="391" name="楕円 390"/>
        <xdr:cNvSpPr/>
      </xdr:nvSpPr>
      <xdr:spPr>
        <a:xfrm>
          <a:off x="4307840" y="13366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137160</xdr:rowOff>
    </xdr:from>
    <xdr:ext cx="762000" cy="259080"/>
    <xdr:sp macro="" textlink="">
      <xdr:nvSpPr>
        <xdr:cNvPr id="392" name="公債費該当値テキスト"/>
        <xdr:cNvSpPr txBox="1"/>
      </xdr:nvSpPr>
      <xdr:spPr>
        <a:xfrm>
          <a:off x="4427220" y="13338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57785</xdr:rowOff>
    </xdr:from>
    <xdr:to xmlns:xdr="http://schemas.openxmlformats.org/drawingml/2006/spreadsheetDrawing">
      <xdr:col>20</xdr:col>
      <xdr:colOff>38100</xdr:colOff>
      <xdr:row>78</xdr:row>
      <xdr:rowOff>159385</xdr:rowOff>
    </xdr:to>
    <xdr:sp macro="" textlink="">
      <xdr:nvSpPr>
        <xdr:cNvPr id="393" name="楕円 392"/>
        <xdr:cNvSpPr/>
      </xdr:nvSpPr>
      <xdr:spPr>
        <a:xfrm>
          <a:off x="3550920" y="134308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144145</xdr:rowOff>
    </xdr:from>
    <xdr:ext cx="728980" cy="251460"/>
    <xdr:sp macro="" textlink="">
      <xdr:nvSpPr>
        <xdr:cNvPr id="394" name="テキスト ボックス 393"/>
        <xdr:cNvSpPr txBox="1"/>
      </xdr:nvSpPr>
      <xdr:spPr>
        <a:xfrm>
          <a:off x="3241040" y="1351724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80645</xdr:rowOff>
    </xdr:from>
    <xdr:to xmlns:xdr="http://schemas.openxmlformats.org/drawingml/2006/spreadsheetDrawing">
      <xdr:col>15</xdr:col>
      <xdr:colOff>149225</xdr:colOff>
      <xdr:row>79</xdr:row>
      <xdr:rowOff>10795</xdr:rowOff>
    </xdr:to>
    <xdr:sp macro="" textlink="">
      <xdr:nvSpPr>
        <xdr:cNvPr id="395" name="楕円 394"/>
        <xdr:cNvSpPr/>
      </xdr:nvSpPr>
      <xdr:spPr>
        <a:xfrm>
          <a:off x="27432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167005</xdr:rowOff>
    </xdr:from>
    <xdr:ext cx="762000" cy="251460"/>
    <xdr:sp macro="" textlink="">
      <xdr:nvSpPr>
        <xdr:cNvPr id="396" name="テキスト ボックス 395"/>
        <xdr:cNvSpPr txBox="1"/>
      </xdr:nvSpPr>
      <xdr:spPr>
        <a:xfrm>
          <a:off x="2453640" y="135401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7620</xdr:rowOff>
    </xdr:from>
    <xdr:to xmlns:xdr="http://schemas.openxmlformats.org/drawingml/2006/spreadsheetDrawing">
      <xdr:col>11</xdr:col>
      <xdr:colOff>60325</xdr:colOff>
      <xdr:row>78</xdr:row>
      <xdr:rowOff>109220</xdr:rowOff>
    </xdr:to>
    <xdr:sp macro="" textlink="">
      <xdr:nvSpPr>
        <xdr:cNvPr id="397" name="楕円 396"/>
        <xdr:cNvSpPr/>
      </xdr:nvSpPr>
      <xdr:spPr>
        <a:xfrm>
          <a:off x="1955800" y="13380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93980</xdr:rowOff>
    </xdr:from>
    <xdr:ext cx="762000" cy="259080"/>
    <xdr:sp macro="" textlink="">
      <xdr:nvSpPr>
        <xdr:cNvPr id="398" name="テキスト ボックス 397"/>
        <xdr:cNvSpPr txBox="1"/>
      </xdr:nvSpPr>
      <xdr:spPr>
        <a:xfrm>
          <a:off x="1645920" y="1346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117475</xdr:rowOff>
    </xdr:from>
    <xdr:to xmlns:xdr="http://schemas.openxmlformats.org/drawingml/2006/spreadsheetDrawing">
      <xdr:col>6</xdr:col>
      <xdr:colOff>171450</xdr:colOff>
      <xdr:row>79</xdr:row>
      <xdr:rowOff>47625</xdr:rowOff>
    </xdr:to>
    <xdr:sp macro="" textlink="">
      <xdr:nvSpPr>
        <xdr:cNvPr id="399" name="楕円 398"/>
        <xdr:cNvSpPr/>
      </xdr:nvSpPr>
      <xdr:spPr>
        <a:xfrm>
          <a:off x="114808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32385</xdr:rowOff>
    </xdr:from>
    <xdr:ext cx="754380" cy="251460"/>
    <xdr:sp macro="" textlink="">
      <xdr:nvSpPr>
        <xdr:cNvPr id="400" name="テキスト ボックス 399"/>
        <xdr:cNvSpPr txBox="1"/>
      </xdr:nvSpPr>
      <xdr:spPr>
        <a:xfrm>
          <a:off x="858520" y="135769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900" b="0" i="0" baseline="0">
              <a:solidFill>
                <a:schemeClr val="tx1"/>
              </a:solidFill>
              <a:effectLst/>
              <a:latin typeface="+mn-lt"/>
              <a:ea typeface="+mn-ea"/>
              <a:cs typeface="+mn-cs"/>
            </a:rPr>
            <a:t>　前年度</a:t>
          </a:r>
          <a:r>
            <a:rPr kumimoji="1" lang="ja-JP" altLang="ja-JP" sz="900" b="0" i="0" baseline="0">
              <a:solidFill>
                <a:schemeClr val="tx1"/>
              </a:solidFill>
              <a:effectLst/>
              <a:latin typeface="+mn-lt"/>
              <a:ea typeface="+mn-ea"/>
              <a:cs typeface="+mn-cs"/>
            </a:rPr>
            <a:t>と比較して1.1</a:t>
          </a:r>
          <a:r>
            <a:rPr kumimoji="1" lang="ja-JP" altLang="ja-JP" sz="900" b="0" i="0" baseline="0">
              <a:solidFill>
                <a:schemeClr val="tx1"/>
              </a:solidFill>
              <a:effectLst/>
              <a:latin typeface="+mn-lt"/>
              <a:ea typeface="+mn-ea"/>
              <a:cs typeface="+mn-cs"/>
            </a:rPr>
            <a:t>ポイント上昇し、68.9％となった。類似団体平均についても0.8</a:t>
          </a:r>
          <a:r>
            <a:rPr kumimoji="1" lang="ja-JP" altLang="ja-JP" sz="900" b="0" i="0" baseline="0">
              <a:solidFill>
                <a:schemeClr val="tx1"/>
              </a:solidFill>
              <a:effectLst/>
              <a:latin typeface="+mn-lt"/>
              <a:ea typeface="+mn-ea"/>
              <a:cs typeface="+mn-cs"/>
            </a:rPr>
            <a:t>ポイント上昇しており、物価高騰や人件費の増加などを背景として、全国的に経常収支比率が上昇する傾向となっている。本町においては、類似団体平均と比較して上昇幅が大きくなっていることから、経常的経費の動向に十分留意する必要がある。</a:t>
          </a:r>
          <a:endParaRPr lang="ja-JP" altLang="ja-JP" sz="900">
            <a:solidFill>
              <a:schemeClr val="tx1"/>
            </a:solidFill>
            <a:effectLst/>
          </a:endParaRPr>
        </a:p>
        <a:p>
          <a:r>
            <a:rPr kumimoji="1" lang="ja-JP" altLang="ja-JP" sz="900" b="0" i="0" baseline="0">
              <a:solidFill>
                <a:schemeClr val="tx1"/>
              </a:solidFill>
              <a:effectLst/>
              <a:latin typeface="+mn-lt"/>
              <a:ea typeface="+mn-ea"/>
              <a:cs typeface="+mn-cs"/>
            </a:rPr>
            <a:t>　今後も、経常経費の精査を継続しながら、持続可能な財政運営の確保に努めていく。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12" name="テキスト ボックス 411"/>
        <xdr:cNvSpPr txBox="1"/>
      </xdr:nvSpPr>
      <xdr:spPr>
        <a:xfrm>
          <a:off x="1114806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4" name="テキスト ボックス 413"/>
        <xdr:cNvSpPr txBox="1"/>
      </xdr:nvSpPr>
      <xdr:spPr>
        <a:xfrm>
          <a:off x="1073912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6" name="テキスト ボックス 415"/>
        <xdr:cNvSpPr txBox="1"/>
      </xdr:nvSpPr>
      <xdr:spPr>
        <a:xfrm>
          <a:off x="1073912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8" name="テキスト ボックス 417"/>
        <xdr:cNvSpPr txBox="1"/>
      </xdr:nvSpPr>
      <xdr:spPr>
        <a:xfrm>
          <a:off x="1073912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20" name="テキスト ボックス 419"/>
        <xdr:cNvSpPr txBox="1"/>
      </xdr:nvSpPr>
      <xdr:spPr>
        <a:xfrm>
          <a:off x="1073912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22" name="テキスト ボックス 421"/>
        <xdr:cNvSpPr txBox="1"/>
      </xdr:nvSpPr>
      <xdr:spPr>
        <a:xfrm>
          <a:off x="1073912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4" name="テキスト ボックス 423"/>
        <xdr:cNvSpPr txBox="1"/>
      </xdr:nvSpPr>
      <xdr:spPr>
        <a:xfrm>
          <a:off x="1073912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81</xdr:row>
      <xdr:rowOff>38100</xdr:rowOff>
    </xdr:to>
    <xdr:cxnSp macro="">
      <xdr:nvCxnSpPr>
        <xdr:cNvPr id="426" name="直線コネクタ 425"/>
        <xdr:cNvCxnSpPr/>
      </xdr:nvCxnSpPr>
      <xdr:spPr>
        <a:xfrm flipV="1">
          <a:off x="1484376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10160</xdr:rowOff>
    </xdr:from>
    <xdr:ext cx="762000" cy="259080"/>
    <xdr:sp macro="" textlink="">
      <xdr:nvSpPr>
        <xdr:cNvPr id="427" name="公債費以外最小値テキスト"/>
        <xdr:cNvSpPr txBox="1"/>
      </xdr:nvSpPr>
      <xdr:spPr>
        <a:xfrm>
          <a:off x="14915515"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38100</xdr:rowOff>
    </xdr:from>
    <xdr:to xmlns:xdr="http://schemas.openxmlformats.org/drawingml/2006/spreadsheetDrawing">
      <xdr:col>82</xdr:col>
      <xdr:colOff>179705</xdr:colOff>
      <xdr:row>81</xdr:row>
      <xdr:rowOff>38100</xdr:rowOff>
    </xdr:to>
    <xdr:cxnSp macro="">
      <xdr:nvCxnSpPr>
        <xdr:cNvPr id="428" name="直線コネクタ 427"/>
        <xdr:cNvCxnSpPr/>
      </xdr:nvCxnSpPr>
      <xdr:spPr>
        <a:xfrm>
          <a:off x="14754860" y="13925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19050</xdr:rowOff>
    </xdr:from>
    <xdr:ext cx="762000" cy="251460"/>
    <xdr:sp macro="" textlink="">
      <xdr:nvSpPr>
        <xdr:cNvPr id="429" name="公債費以外最大値テキスト"/>
        <xdr:cNvSpPr txBox="1"/>
      </xdr:nvSpPr>
      <xdr:spPr>
        <a:xfrm>
          <a:off x="14915515" y="12192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179705</xdr:colOff>
      <xdr:row>72</xdr:row>
      <xdr:rowOff>104140</xdr:rowOff>
    </xdr:to>
    <xdr:cxnSp macro="">
      <xdr:nvCxnSpPr>
        <xdr:cNvPr id="430" name="直線コネクタ 429"/>
        <xdr:cNvCxnSpPr/>
      </xdr:nvCxnSpPr>
      <xdr:spPr>
        <a:xfrm>
          <a:off x="14754860"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83820</xdr:rowOff>
    </xdr:from>
    <xdr:to xmlns:xdr="http://schemas.openxmlformats.org/drawingml/2006/spreadsheetDrawing">
      <xdr:col>82</xdr:col>
      <xdr:colOff>107950</xdr:colOff>
      <xdr:row>75</xdr:row>
      <xdr:rowOff>133985</xdr:rowOff>
    </xdr:to>
    <xdr:cxnSp macro="">
      <xdr:nvCxnSpPr>
        <xdr:cNvPr id="431" name="直線コネクタ 430"/>
        <xdr:cNvCxnSpPr/>
      </xdr:nvCxnSpPr>
      <xdr:spPr>
        <a:xfrm>
          <a:off x="14086840" y="12942570"/>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139700</xdr:rowOff>
    </xdr:from>
    <xdr:ext cx="762000" cy="259080"/>
    <xdr:sp macro="" textlink="">
      <xdr:nvSpPr>
        <xdr:cNvPr id="432" name="公債費以外平均値テキスト"/>
        <xdr:cNvSpPr txBox="1"/>
      </xdr:nvSpPr>
      <xdr:spPr>
        <a:xfrm>
          <a:off x="14915515"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3" name="フローチャート: 判断 432"/>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42545</xdr:rowOff>
    </xdr:from>
    <xdr:to xmlns:xdr="http://schemas.openxmlformats.org/drawingml/2006/spreadsheetDrawing">
      <xdr:col>78</xdr:col>
      <xdr:colOff>69850</xdr:colOff>
      <xdr:row>75</xdr:row>
      <xdr:rowOff>83820</xdr:rowOff>
    </xdr:to>
    <xdr:cxnSp macro="">
      <xdr:nvCxnSpPr>
        <xdr:cNvPr id="434" name="直線コネクタ 433"/>
        <xdr:cNvCxnSpPr/>
      </xdr:nvCxnSpPr>
      <xdr:spPr>
        <a:xfrm>
          <a:off x="13298170" y="12901295"/>
          <a:ext cx="78867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5" name="フローチャート: 判断 434"/>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45720</xdr:rowOff>
    </xdr:from>
    <xdr:ext cx="728980" cy="259080"/>
    <xdr:sp macro="" textlink="">
      <xdr:nvSpPr>
        <xdr:cNvPr id="436" name="テキスト ボックス 435"/>
        <xdr:cNvSpPr txBox="1"/>
      </xdr:nvSpPr>
      <xdr:spPr>
        <a:xfrm>
          <a:off x="13746480" y="1324737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122555</xdr:rowOff>
    </xdr:from>
    <xdr:to xmlns:xdr="http://schemas.openxmlformats.org/drawingml/2006/spreadsheetDrawing">
      <xdr:col>73</xdr:col>
      <xdr:colOff>179705</xdr:colOff>
      <xdr:row>75</xdr:row>
      <xdr:rowOff>42545</xdr:rowOff>
    </xdr:to>
    <xdr:cxnSp macro="">
      <xdr:nvCxnSpPr>
        <xdr:cNvPr id="437" name="直線コネクタ 436"/>
        <xdr:cNvCxnSpPr/>
      </xdr:nvCxnSpPr>
      <xdr:spPr>
        <a:xfrm>
          <a:off x="12491720" y="12809855"/>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48895</xdr:rowOff>
    </xdr:from>
    <xdr:to xmlns:xdr="http://schemas.openxmlformats.org/drawingml/2006/spreadsheetDrawing">
      <xdr:col>74</xdr:col>
      <xdr:colOff>31750</xdr:colOff>
      <xdr:row>76</xdr:row>
      <xdr:rowOff>150495</xdr:rowOff>
    </xdr:to>
    <xdr:sp macro="" textlink="">
      <xdr:nvSpPr>
        <xdr:cNvPr id="438" name="フローチャート: 判断 437"/>
        <xdr:cNvSpPr/>
      </xdr:nvSpPr>
      <xdr:spPr>
        <a:xfrm>
          <a:off x="13248640" y="13079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135255</xdr:rowOff>
    </xdr:from>
    <xdr:ext cx="762000" cy="251460"/>
    <xdr:sp macro="" textlink="">
      <xdr:nvSpPr>
        <xdr:cNvPr id="439" name="テキスト ボックス 438"/>
        <xdr:cNvSpPr txBox="1"/>
      </xdr:nvSpPr>
      <xdr:spPr>
        <a:xfrm>
          <a:off x="12938760" y="13165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122555</xdr:rowOff>
    </xdr:from>
    <xdr:to xmlns:xdr="http://schemas.openxmlformats.org/drawingml/2006/spreadsheetDrawing">
      <xdr:col>69</xdr:col>
      <xdr:colOff>92075</xdr:colOff>
      <xdr:row>75</xdr:row>
      <xdr:rowOff>106680</xdr:rowOff>
    </xdr:to>
    <xdr:cxnSp macro="">
      <xdr:nvCxnSpPr>
        <xdr:cNvPr id="440" name="直線コネクタ 439"/>
        <xdr:cNvCxnSpPr/>
      </xdr:nvCxnSpPr>
      <xdr:spPr>
        <a:xfrm flipV="1">
          <a:off x="11684000" y="12809855"/>
          <a:ext cx="80772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110490</xdr:rowOff>
    </xdr:from>
    <xdr:to xmlns:xdr="http://schemas.openxmlformats.org/drawingml/2006/spreadsheetDrawing">
      <xdr:col>69</xdr:col>
      <xdr:colOff>142875</xdr:colOff>
      <xdr:row>76</xdr:row>
      <xdr:rowOff>40640</xdr:rowOff>
    </xdr:to>
    <xdr:sp macro="" textlink="">
      <xdr:nvSpPr>
        <xdr:cNvPr id="441" name="フローチャート: 判断 440"/>
        <xdr:cNvSpPr/>
      </xdr:nvSpPr>
      <xdr:spPr>
        <a:xfrm>
          <a:off x="1244092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25400</xdr:rowOff>
    </xdr:from>
    <xdr:ext cx="762000" cy="259080"/>
    <xdr:sp macro="" textlink="">
      <xdr:nvSpPr>
        <xdr:cNvPr id="442" name="テキスト ボックス 441"/>
        <xdr:cNvSpPr txBox="1"/>
      </xdr:nvSpPr>
      <xdr:spPr>
        <a:xfrm>
          <a:off x="1215136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43" name="フローチャート: 判断 442"/>
        <xdr:cNvSpPr/>
      </xdr:nvSpPr>
      <xdr:spPr>
        <a:xfrm>
          <a:off x="11653520" y="13188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73660</xdr:rowOff>
    </xdr:from>
    <xdr:ext cx="762000" cy="259080"/>
    <xdr:sp macro="" textlink="">
      <xdr:nvSpPr>
        <xdr:cNvPr id="444" name="テキスト ボックス 443"/>
        <xdr:cNvSpPr txBox="1"/>
      </xdr:nvSpPr>
      <xdr:spPr>
        <a:xfrm>
          <a:off x="1134364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4380" cy="259080"/>
    <xdr:sp macro="" textlink="">
      <xdr:nvSpPr>
        <xdr:cNvPr id="445" name="テキスト ボックス 444"/>
        <xdr:cNvSpPr txBox="1"/>
      </xdr:nvSpPr>
      <xdr:spPr>
        <a:xfrm>
          <a:off x="1464818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6" name="テキスト ボックス 445"/>
        <xdr:cNvSpPr txBox="1"/>
      </xdr:nvSpPr>
      <xdr:spPr>
        <a:xfrm>
          <a:off x="138912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83185</xdr:rowOff>
    </xdr:from>
    <xdr:to xmlns:xdr="http://schemas.openxmlformats.org/drawingml/2006/spreadsheetDrawing">
      <xdr:col>82</xdr:col>
      <xdr:colOff>158750</xdr:colOff>
      <xdr:row>76</xdr:row>
      <xdr:rowOff>13335</xdr:rowOff>
    </xdr:to>
    <xdr:sp macro="" textlink="">
      <xdr:nvSpPr>
        <xdr:cNvPr id="450" name="楕円 449"/>
        <xdr:cNvSpPr/>
      </xdr:nvSpPr>
      <xdr:spPr>
        <a:xfrm>
          <a:off x="1479296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74</xdr:row>
      <xdr:rowOff>99695</xdr:rowOff>
    </xdr:from>
    <xdr:ext cx="762000" cy="251460"/>
    <xdr:sp macro="" textlink="">
      <xdr:nvSpPr>
        <xdr:cNvPr id="451" name="公債費以外該当値テキスト"/>
        <xdr:cNvSpPr txBox="1"/>
      </xdr:nvSpPr>
      <xdr:spPr>
        <a:xfrm>
          <a:off x="14915515" y="127869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33020</xdr:rowOff>
    </xdr:from>
    <xdr:to xmlns:xdr="http://schemas.openxmlformats.org/drawingml/2006/spreadsheetDrawing">
      <xdr:col>78</xdr:col>
      <xdr:colOff>120650</xdr:colOff>
      <xdr:row>75</xdr:row>
      <xdr:rowOff>134620</xdr:rowOff>
    </xdr:to>
    <xdr:sp macro="" textlink="">
      <xdr:nvSpPr>
        <xdr:cNvPr id="452" name="楕円 451"/>
        <xdr:cNvSpPr/>
      </xdr:nvSpPr>
      <xdr:spPr>
        <a:xfrm>
          <a:off x="1403604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144780</xdr:rowOff>
    </xdr:from>
    <xdr:ext cx="728980" cy="251460"/>
    <xdr:sp macro="" textlink="">
      <xdr:nvSpPr>
        <xdr:cNvPr id="453" name="テキスト ボックス 452"/>
        <xdr:cNvSpPr txBox="1"/>
      </xdr:nvSpPr>
      <xdr:spPr>
        <a:xfrm>
          <a:off x="13746480" y="1266063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163195</xdr:rowOff>
    </xdr:from>
    <xdr:to xmlns:xdr="http://schemas.openxmlformats.org/drawingml/2006/spreadsheetDrawing">
      <xdr:col>74</xdr:col>
      <xdr:colOff>31750</xdr:colOff>
      <xdr:row>75</xdr:row>
      <xdr:rowOff>93345</xdr:rowOff>
    </xdr:to>
    <xdr:sp macro="" textlink="">
      <xdr:nvSpPr>
        <xdr:cNvPr id="454" name="楕円 453"/>
        <xdr:cNvSpPr/>
      </xdr:nvSpPr>
      <xdr:spPr>
        <a:xfrm>
          <a:off x="13248640" y="128504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103505</xdr:rowOff>
    </xdr:from>
    <xdr:ext cx="762000" cy="259080"/>
    <xdr:sp macro="" textlink="">
      <xdr:nvSpPr>
        <xdr:cNvPr id="455" name="テキスト ボックス 454"/>
        <xdr:cNvSpPr txBox="1"/>
      </xdr:nvSpPr>
      <xdr:spPr>
        <a:xfrm>
          <a:off x="12938760" y="12619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71755</xdr:rowOff>
    </xdr:from>
    <xdr:to xmlns:xdr="http://schemas.openxmlformats.org/drawingml/2006/spreadsheetDrawing">
      <xdr:col>69</xdr:col>
      <xdr:colOff>142875</xdr:colOff>
      <xdr:row>75</xdr:row>
      <xdr:rowOff>1905</xdr:rowOff>
    </xdr:to>
    <xdr:sp macro="" textlink="">
      <xdr:nvSpPr>
        <xdr:cNvPr id="456" name="楕円 455"/>
        <xdr:cNvSpPr/>
      </xdr:nvSpPr>
      <xdr:spPr>
        <a:xfrm>
          <a:off x="12440920" y="12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12065</xdr:rowOff>
    </xdr:from>
    <xdr:ext cx="762000" cy="259080"/>
    <xdr:sp macro="" textlink="">
      <xdr:nvSpPr>
        <xdr:cNvPr id="457" name="テキスト ボックス 456"/>
        <xdr:cNvSpPr txBox="1"/>
      </xdr:nvSpPr>
      <xdr:spPr>
        <a:xfrm>
          <a:off x="12151360" y="12527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55880</xdr:rowOff>
    </xdr:from>
    <xdr:to xmlns:xdr="http://schemas.openxmlformats.org/drawingml/2006/spreadsheetDrawing">
      <xdr:col>65</xdr:col>
      <xdr:colOff>53975</xdr:colOff>
      <xdr:row>75</xdr:row>
      <xdr:rowOff>157480</xdr:rowOff>
    </xdr:to>
    <xdr:sp macro="" textlink="">
      <xdr:nvSpPr>
        <xdr:cNvPr id="458" name="楕円 457"/>
        <xdr:cNvSpPr/>
      </xdr:nvSpPr>
      <xdr:spPr>
        <a:xfrm>
          <a:off x="11653520" y="129146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167640</xdr:rowOff>
    </xdr:from>
    <xdr:ext cx="762000" cy="251460"/>
    <xdr:sp macro="" textlink="">
      <xdr:nvSpPr>
        <xdr:cNvPr id="459" name="テキスト ボックス 458"/>
        <xdr:cNvSpPr txBox="1"/>
      </xdr:nvSpPr>
      <xdr:spPr>
        <a:xfrm>
          <a:off x="11343640" y="126834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鹿児島県屋久島町</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3860" cy="269240"/>
    <xdr:sp macro="" textlink="">
      <xdr:nvSpPr>
        <xdr:cNvPr id="29" name="テキスト ボックス 28"/>
        <xdr:cNvSpPr txBox="1"/>
      </xdr:nvSpPr>
      <xdr:spPr>
        <a:xfrm>
          <a:off x="1524000" y="1236980"/>
          <a:ext cx="40386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1" name="直線コネクタ 30"/>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31750</xdr:rowOff>
    </xdr:from>
    <xdr:ext cx="754380" cy="245745"/>
    <xdr:sp macro="" textlink="">
      <xdr:nvSpPr>
        <xdr:cNvPr id="32" name="テキスト ボックス 31"/>
        <xdr:cNvSpPr txBox="1"/>
      </xdr:nvSpPr>
      <xdr:spPr>
        <a:xfrm>
          <a:off x="1250950" y="328168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59055</xdr:rowOff>
    </xdr:from>
    <xdr:to xmlns:xdr="http://schemas.openxmlformats.org/drawingml/2006/spreadsheetDrawing">
      <xdr:col>33</xdr:col>
      <xdr:colOff>114300</xdr:colOff>
      <xdr:row>17</xdr:row>
      <xdr:rowOff>59055</xdr:rowOff>
    </xdr:to>
    <xdr:cxnSp macro="">
      <xdr:nvCxnSpPr>
        <xdr:cNvPr id="33" name="直線コネクタ 32"/>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87630</xdr:rowOff>
    </xdr:from>
    <xdr:ext cx="754380" cy="245745"/>
    <xdr:sp macro="" textlink="">
      <xdr:nvSpPr>
        <xdr:cNvPr id="34" name="テキスト ボックス 33"/>
        <xdr:cNvSpPr txBox="1"/>
      </xdr:nvSpPr>
      <xdr:spPr>
        <a:xfrm>
          <a:off x="1250950" y="2834640"/>
          <a:ext cx="7543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5" name="直線コネクタ 34"/>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54380" cy="250190"/>
    <xdr:sp macro="" textlink="">
      <xdr:nvSpPr>
        <xdr:cNvPr id="36" name="テキスト ボックス 35"/>
        <xdr:cNvSpPr txBox="1"/>
      </xdr:nvSpPr>
      <xdr:spPr>
        <a:xfrm>
          <a:off x="1250950" y="2383155"/>
          <a:ext cx="754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7" name="直線コネクタ 36"/>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54380" cy="251460"/>
    <xdr:sp macro="" textlink="">
      <xdr:nvSpPr>
        <xdr:cNvPr id="38" name="テキスト ボックス 37"/>
        <xdr:cNvSpPr txBox="1"/>
      </xdr:nvSpPr>
      <xdr:spPr>
        <a:xfrm>
          <a:off x="1250950" y="19259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39" name="直線コネクタ 38"/>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4380" cy="249555"/>
    <xdr:sp macro="" textlink="">
      <xdr:nvSpPr>
        <xdr:cNvPr id="40" name="テキスト ボックス 39"/>
        <xdr:cNvSpPr txBox="1"/>
      </xdr:nvSpPr>
      <xdr:spPr>
        <a:xfrm>
          <a:off x="1250950" y="1470660"/>
          <a:ext cx="754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1"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167640</xdr:rowOff>
    </xdr:from>
    <xdr:to xmlns:xdr="http://schemas.openxmlformats.org/drawingml/2006/spreadsheetDrawing">
      <xdr:col>29</xdr:col>
      <xdr:colOff>127000</xdr:colOff>
      <xdr:row>18</xdr:row>
      <xdr:rowOff>10160</xdr:rowOff>
    </xdr:to>
    <xdr:cxnSp macro="">
      <xdr:nvCxnSpPr>
        <xdr:cNvPr id="42" name="直線コネクタ 41"/>
        <xdr:cNvCxnSpPr/>
      </xdr:nvCxnSpPr>
      <xdr:spPr>
        <a:xfrm flipV="1">
          <a:off x="5099050" y="2061210"/>
          <a:ext cx="0" cy="1031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150495</xdr:rowOff>
    </xdr:from>
    <xdr:ext cx="762000" cy="253365"/>
    <xdr:sp macro="" textlink="">
      <xdr:nvSpPr>
        <xdr:cNvPr id="43" name="人口1人当たり決算額の推移最小値テキスト130"/>
        <xdr:cNvSpPr txBox="1"/>
      </xdr:nvSpPr>
      <xdr:spPr>
        <a:xfrm>
          <a:off x="5168900" y="3065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10160</xdr:rowOff>
    </xdr:from>
    <xdr:to xmlns:xdr="http://schemas.openxmlformats.org/drawingml/2006/spreadsheetDrawing">
      <xdr:col>30</xdr:col>
      <xdr:colOff>25400</xdr:colOff>
      <xdr:row>18</xdr:row>
      <xdr:rowOff>10160</xdr:rowOff>
    </xdr:to>
    <xdr:cxnSp macro="">
      <xdr:nvCxnSpPr>
        <xdr:cNvPr id="44" name="直線コネクタ 43"/>
        <xdr:cNvCxnSpPr/>
      </xdr:nvCxnSpPr>
      <xdr:spPr>
        <a:xfrm>
          <a:off x="5010150" y="30924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82550</xdr:rowOff>
    </xdr:from>
    <xdr:ext cx="762000" cy="259080"/>
    <xdr:sp macro="" textlink="">
      <xdr:nvSpPr>
        <xdr:cNvPr id="45" name="人口1人当たり決算額の推移最大値テキスト130"/>
        <xdr:cNvSpPr txBox="1"/>
      </xdr:nvSpPr>
      <xdr:spPr>
        <a:xfrm>
          <a:off x="5168900" y="180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167640</xdr:rowOff>
    </xdr:from>
    <xdr:to xmlns:xdr="http://schemas.openxmlformats.org/drawingml/2006/spreadsheetDrawing">
      <xdr:col>30</xdr:col>
      <xdr:colOff>25400</xdr:colOff>
      <xdr:row>11</xdr:row>
      <xdr:rowOff>167640</xdr:rowOff>
    </xdr:to>
    <xdr:cxnSp macro="">
      <xdr:nvCxnSpPr>
        <xdr:cNvPr id="46" name="直線コネクタ 45"/>
        <xdr:cNvCxnSpPr/>
      </xdr:nvCxnSpPr>
      <xdr:spPr>
        <a:xfrm>
          <a:off x="5010150" y="20612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21590</xdr:rowOff>
    </xdr:from>
    <xdr:to xmlns:xdr="http://schemas.openxmlformats.org/drawingml/2006/spreadsheetDrawing">
      <xdr:col>29</xdr:col>
      <xdr:colOff>127000</xdr:colOff>
      <xdr:row>15</xdr:row>
      <xdr:rowOff>92075</xdr:rowOff>
    </xdr:to>
    <xdr:cxnSp macro="">
      <xdr:nvCxnSpPr>
        <xdr:cNvPr id="47" name="直線コネクタ 46"/>
        <xdr:cNvCxnSpPr/>
      </xdr:nvCxnSpPr>
      <xdr:spPr>
        <a:xfrm flipV="1">
          <a:off x="4508500" y="2600960"/>
          <a:ext cx="590550" cy="70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142875</xdr:rowOff>
    </xdr:from>
    <xdr:ext cx="762000" cy="245745"/>
    <xdr:sp macro="" textlink="">
      <xdr:nvSpPr>
        <xdr:cNvPr id="48" name="人口1人当たり決算額の推移平均値テキスト130"/>
        <xdr:cNvSpPr txBox="1"/>
      </xdr:nvSpPr>
      <xdr:spPr>
        <a:xfrm>
          <a:off x="5168900" y="2722245"/>
          <a:ext cx="7620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2540</xdr:rowOff>
    </xdr:from>
    <xdr:to xmlns:xdr="http://schemas.openxmlformats.org/drawingml/2006/spreadsheetDrawing">
      <xdr:col>29</xdr:col>
      <xdr:colOff>171450</xdr:colOff>
      <xdr:row>16</xdr:row>
      <xdr:rowOff>101600</xdr:rowOff>
    </xdr:to>
    <xdr:sp macro="" textlink="">
      <xdr:nvSpPr>
        <xdr:cNvPr id="49" name="フローチャート: 判断 48"/>
        <xdr:cNvSpPr/>
      </xdr:nvSpPr>
      <xdr:spPr>
        <a:xfrm>
          <a:off x="5048250" y="274955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92075</xdr:rowOff>
    </xdr:from>
    <xdr:to xmlns:xdr="http://schemas.openxmlformats.org/drawingml/2006/spreadsheetDrawing">
      <xdr:col>26</xdr:col>
      <xdr:colOff>50800</xdr:colOff>
      <xdr:row>15</xdr:row>
      <xdr:rowOff>110490</xdr:rowOff>
    </xdr:to>
    <xdr:cxnSp macro="">
      <xdr:nvCxnSpPr>
        <xdr:cNvPr id="50" name="直線コネクタ 49"/>
        <xdr:cNvCxnSpPr/>
      </xdr:nvCxnSpPr>
      <xdr:spPr>
        <a:xfrm flipV="1">
          <a:off x="3886200" y="2671445"/>
          <a:ext cx="6223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50800</xdr:rowOff>
    </xdr:from>
    <xdr:to xmlns:xdr="http://schemas.openxmlformats.org/drawingml/2006/spreadsheetDrawing">
      <xdr:col>26</xdr:col>
      <xdr:colOff>101600</xdr:colOff>
      <xdr:row>16</xdr:row>
      <xdr:rowOff>150495</xdr:rowOff>
    </xdr:to>
    <xdr:sp macro="" textlink="">
      <xdr:nvSpPr>
        <xdr:cNvPr id="51" name="フローチャート: 判断 50"/>
        <xdr:cNvSpPr/>
      </xdr:nvSpPr>
      <xdr:spPr>
        <a:xfrm>
          <a:off x="4457700" y="279781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135255</xdr:rowOff>
    </xdr:from>
    <xdr:ext cx="728980" cy="253365"/>
    <xdr:sp macro="" textlink="">
      <xdr:nvSpPr>
        <xdr:cNvPr id="52" name="テキスト ボックス 51"/>
        <xdr:cNvSpPr txBox="1"/>
      </xdr:nvSpPr>
      <xdr:spPr>
        <a:xfrm>
          <a:off x="4165600" y="2882265"/>
          <a:ext cx="7289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15</xdr:row>
      <xdr:rowOff>110490</xdr:rowOff>
    </xdr:from>
    <xdr:to xmlns:xdr="http://schemas.openxmlformats.org/drawingml/2006/spreadsheetDrawing">
      <xdr:col>22</xdr:col>
      <xdr:colOff>114300</xdr:colOff>
      <xdr:row>15</xdr:row>
      <xdr:rowOff>121920</xdr:rowOff>
    </xdr:to>
    <xdr:cxnSp macro="">
      <xdr:nvCxnSpPr>
        <xdr:cNvPr id="53" name="直線コネクタ 52"/>
        <xdr:cNvCxnSpPr/>
      </xdr:nvCxnSpPr>
      <xdr:spPr>
        <a:xfrm flipV="1">
          <a:off x="3257550" y="2689860"/>
          <a:ext cx="62865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67310</xdr:rowOff>
    </xdr:from>
    <xdr:to xmlns:xdr="http://schemas.openxmlformats.org/drawingml/2006/spreadsheetDrawing">
      <xdr:col>22</xdr:col>
      <xdr:colOff>165100</xdr:colOff>
      <xdr:row>16</xdr:row>
      <xdr:rowOff>166370</xdr:rowOff>
    </xdr:to>
    <xdr:sp macro="" textlink="">
      <xdr:nvSpPr>
        <xdr:cNvPr id="54" name="フローチャート: 判断 53"/>
        <xdr:cNvSpPr/>
      </xdr:nvSpPr>
      <xdr:spPr>
        <a:xfrm>
          <a:off x="3835400" y="281432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151130</xdr:rowOff>
    </xdr:from>
    <xdr:ext cx="762000" cy="253365"/>
    <xdr:sp macro="" textlink="">
      <xdr:nvSpPr>
        <xdr:cNvPr id="55" name="テキスト ボックス 54"/>
        <xdr:cNvSpPr txBox="1"/>
      </xdr:nvSpPr>
      <xdr:spPr>
        <a:xfrm>
          <a:off x="3543300" y="28981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121920</xdr:rowOff>
    </xdr:from>
    <xdr:to xmlns:xdr="http://schemas.openxmlformats.org/drawingml/2006/spreadsheetDrawing">
      <xdr:col>18</xdr:col>
      <xdr:colOff>171450</xdr:colOff>
      <xdr:row>15</xdr:row>
      <xdr:rowOff>140970</xdr:rowOff>
    </xdr:to>
    <xdr:cxnSp macro="">
      <xdr:nvCxnSpPr>
        <xdr:cNvPr id="56" name="直線コネクタ 55"/>
        <xdr:cNvCxnSpPr/>
      </xdr:nvCxnSpPr>
      <xdr:spPr>
        <a:xfrm flipV="1">
          <a:off x="2622550" y="2701290"/>
          <a:ext cx="6350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75565</xdr:rowOff>
    </xdr:from>
    <xdr:to xmlns:xdr="http://schemas.openxmlformats.org/drawingml/2006/spreadsheetDrawing">
      <xdr:col>19</xdr:col>
      <xdr:colOff>38100</xdr:colOff>
      <xdr:row>17</xdr:row>
      <xdr:rowOff>6985</xdr:rowOff>
    </xdr:to>
    <xdr:sp macro="" textlink="">
      <xdr:nvSpPr>
        <xdr:cNvPr id="57" name="フローチャート: 判断 56"/>
        <xdr:cNvSpPr/>
      </xdr:nvSpPr>
      <xdr:spPr>
        <a:xfrm>
          <a:off x="3213100" y="282257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160655</xdr:rowOff>
    </xdr:from>
    <xdr:ext cx="762000" cy="245745"/>
    <xdr:sp macro="" textlink="">
      <xdr:nvSpPr>
        <xdr:cNvPr id="58" name="テキスト ボックス 57"/>
        <xdr:cNvSpPr txBox="1"/>
      </xdr:nvSpPr>
      <xdr:spPr>
        <a:xfrm>
          <a:off x="2914650" y="290766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83185</xdr:rowOff>
    </xdr:from>
    <xdr:to xmlns:xdr="http://schemas.openxmlformats.org/drawingml/2006/spreadsheetDrawing">
      <xdr:col>15</xdr:col>
      <xdr:colOff>101600</xdr:colOff>
      <xdr:row>17</xdr:row>
      <xdr:rowOff>15240</xdr:rowOff>
    </xdr:to>
    <xdr:sp macro="" textlink="">
      <xdr:nvSpPr>
        <xdr:cNvPr id="59" name="フローチャート: 判断 58"/>
        <xdr:cNvSpPr/>
      </xdr:nvSpPr>
      <xdr:spPr>
        <a:xfrm>
          <a:off x="2571750" y="28301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167640</xdr:rowOff>
    </xdr:from>
    <xdr:ext cx="754380" cy="253365"/>
    <xdr:sp macro="" textlink="">
      <xdr:nvSpPr>
        <xdr:cNvPr id="60" name="テキスト ボックス 59"/>
        <xdr:cNvSpPr txBox="1"/>
      </xdr:nvSpPr>
      <xdr:spPr>
        <a:xfrm>
          <a:off x="2279650" y="2914650"/>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1" name="テキスト ボックス 60"/>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2" name="テキスト ボックス 61"/>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3" name="テキスト ボックス 62"/>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4" name="テキスト ボックス 63"/>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5" name="テキスト ボックス 64"/>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143510</xdr:rowOff>
    </xdr:from>
    <xdr:to xmlns:xdr="http://schemas.openxmlformats.org/drawingml/2006/spreadsheetDrawing">
      <xdr:col>29</xdr:col>
      <xdr:colOff>171450</xdr:colOff>
      <xdr:row>15</xdr:row>
      <xdr:rowOff>71755</xdr:rowOff>
    </xdr:to>
    <xdr:sp macro="" textlink="">
      <xdr:nvSpPr>
        <xdr:cNvPr id="66" name="楕円 65"/>
        <xdr:cNvSpPr/>
      </xdr:nvSpPr>
      <xdr:spPr>
        <a:xfrm>
          <a:off x="5048250" y="255143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159385</xdr:rowOff>
    </xdr:from>
    <xdr:ext cx="762000" cy="249555"/>
    <xdr:sp macro="" textlink="">
      <xdr:nvSpPr>
        <xdr:cNvPr id="67" name="人口1人当たり決算額の推移該当値テキスト130"/>
        <xdr:cNvSpPr txBox="1"/>
      </xdr:nvSpPr>
      <xdr:spPr>
        <a:xfrm>
          <a:off x="5168900" y="23958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41910</xdr:rowOff>
    </xdr:from>
    <xdr:to xmlns:xdr="http://schemas.openxmlformats.org/drawingml/2006/spreadsheetDrawing">
      <xdr:col>26</xdr:col>
      <xdr:colOff>101600</xdr:colOff>
      <xdr:row>15</xdr:row>
      <xdr:rowOff>141605</xdr:rowOff>
    </xdr:to>
    <xdr:sp macro="" textlink="">
      <xdr:nvSpPr>
        <xdr:cNvPr id="68" name="楕円 67"/>
        <xdr:cNvSpPr/>
      </xdr:nvSpPr>
      <xdr:spPr>
        <a:xfrm>
          <a:off x="4457700" y="262128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154940</xdr:rowOff>
    </xdr:from>
    <xdr:ext cx="728980" cy="249555"/>
    <xdr:sp macro="" textlink="">
      <xdr:nvSpPr>
        <xdr:cNvPr id="69" name="テキスト ボックス 68"/>
        <xdr:cNvSpPr txBox="1"/>
      </xdr:nvSpPr>
      <xdr:spPr>
        <a:xfrm>
          <a:off x="4165600" y="2391410"/>
          <a:ext cx="7289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60960</xdr:rowOff>
    </xdr:from>
    <xdr:to xmlns:xdr="http://schemas.openxmlformats.org/drawingml/2006/spreadsheetDrawing">
      <xdr:col>22</xdr:col>
      <xdr:colOff>165100</xdr:colOff>
      <xdr:row>15</xdr:row>
      <xdr:rowOff>160655</xdr:rowOff>
    </xdr:to>
    <xdr:sp macro="" textlink="">
      <xdr:nvSpPr>
        <xdr:cNvPr id="70" name="楕円 69"/>
        <xdr:cNvSpPr/>
      </xdr:nvSpPr>
      <xdr:spPr>
        <a:xfrm>
          <a:off x="3835400" y="264033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2540</xdr:rowOff>
    </xdr:from>
    <xdr:ext cx="762000" cy="257175"/>
    <xdr:sp macro="" textlink="">
      <xdr:nvSpPr>
        <xdr:cNvPr id="71" name="テキスト ボックス 70"/>
        <xdr:cNvSpPr txBox="1"/>
      </xdr:nvSpPr>
      <xdr:spPr>
        <a:xfrm>
          <a:off x="3543300" y="2410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72390</xdr:rowOff>
    </xdr:from>
    <xdr:to xmlns:xdr="http://schemas.openxmlformats.org/drawingml/2006/spreadsheetDrawing">
      <xdr:col>19</xdr:col>
      <xdr:colOff>38100</xdr:colOff>
      <xdr:row>16</xdr:row>
      <xdr:rowOff>3810</xdr:rowOff>
    </xdr:to>
    <xdr:sp macro="" textlink="">
      <xdr:nvSpPr>
        <xdr:cNvPr id="72" name="楕円 71"/>
        <xdr:cNvSpPr/>
      </xdr:nvSpPr>
      <xdr:spPr>
        <a:xfrm>
          <a:off x="3213100" y="265176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14</xdr:row>
      <xdr:rowOff>13970</xdr:rowOff>
    </xdr:from>
    <xdr:ext cx="762000" cy="256540"/>
    <xdr:sp macro="" textlink="">
      <xdr:nvSpPr>
        <xdr:cNvPr id="73" name="テキスト ボックス 72"/>
        <xdr:cNvSpPr txBox="1"/>
      </xdr:nvSpPr>
      <xdr:spPr>
        <a:xfrm>
          <a:off x="2914650" y="24218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91440</xdr:rowOff>
    </xdr:from>
    <xdr:to xmlns:xdr="http://schemas.openxmlformats.org/drawingml/2006/spreadsheetDrawing">
      <xdr:col>15</xdr:col>
      <xdr:colOff>101600</xdr:colOff>
      <xdr:row>16</xdr:row>
      <xdr:rowOff>22860</xdr:rowOff>
    </xdr:to>
    <xdr:sp macro="" textlink="">
      <xdr:nvSpPr>
        <xdr:cNvPr id="74" name="楕円 73"/>
        <xdr:cNvSpPr/>
      </xdr:nvSpPr>
      <xdr:spPr>
        <a:xfrm>
          <a:off x="2571750" y="26708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33655</xdr:rowOff>
    </xdr:from>
    <xdr:ext cx="754380" cy="248285"/>
    <xdr:sp macro="" textlink="">
      <xdr:nvSpPr>
        <xdr:cNvPr id="75" name="テキスト ボックス 74"/>
        <xdr:cNvSpPr txBox="1"/>
      </xdr:nvSpPr>
      <xdr:spPr>
        <a:xfrm>
          <a:off x="2279650" y="2441575"/>
          <a:ext cx="7543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6" name="正方形/長方形 75"/>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7" name="角丸四角形 76"/>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8" name="正方形/長方形 77"/>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79" name="正方形/長方形 78"/>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0" name="正方形/長方形 79"/>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1" name="直線コネクタ 80"/>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2" name="直線コネクタ 81"/>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3" name="直線コネクタ 82"/>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4" name="直線コネクタ 83"/>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5" name="直線コネクタ 84"/>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6" name="楕円 85"/>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7" name="フローチャート: 判断 86"/>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8" name="正方形/長方形 87"/>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3860" cy="272415"/>
    <xdr:sp macro="" textlink="">
      <xdr:nvSpPr>
        <xdr:cNvPr id="89" name="テキスト ボックス 88"/>
        <xdr:cNvSpPr txBox="1"/>
      </xdr:nvSpPr>
      <xdr:spPr>
        <a:xfrm>
          <a:off x="1524000" y="5166995"/>
          <a:ext cx="4038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0" name="直線コネクタ 89"/>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1" name="直線コネクタ 90"/>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4380" cy="255270"/>
    <xdr:sp macro="" textlink="">
      <xdr:nvSpPr>
        <xdr:cNvPr id="92" name="テキスト ボックス 91"/>
        <xdr:cNvSpPr txBox="1"/>
      </xdr:nvSpPr>
      <xdr:spPr>
        <a:xfrm>
          <a:off x="1250950" y="7306945"/>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3" name="直線コネクタ 92"/>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4380" cy="259715"/>
    <xdr:sp macro="" textlink="">
      <xdr:nvSpPr>
        <xdr:cNvPr id="94" name="テキスト ボックス 93"/>
        <xdr:cNvSpPr txBox="1"/>
      </xdr:nvSpPr>
      <xdr:spPr>
        <a:xfrm>
          <a:off x="1250950" y="692658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5" name="直線コネクタ 94"/>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4380" cy="255270"/>
    <xdr:sp macro="" textlink="">
      <xdr:nvSpPr>
        <xdr:cNvPr id="96" name="テキスト ボックス 95"/>
        <xdr:cNvSpPr txBox="1"/>
      </xdr:nvSpPr>
      <xdr:spPr>
        <a:xfrm>
          <a:off x="1250950" y="6545580"/>
          <a:ext cx="754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7" name="直線コネクタ 96"/>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4380" cy="259715"/>
    <xdr:sp macro="" textlink="">
      <xdr:nvSpPr>
        <xdr:cNvPr id="98" name="テキスト ボックス 97"/>
        <xdr:cNvSpPr txBox="1"/>
      </xdr:nvSpPr>
      <xdr:spPr>
        <a:xfrm>
          <a:off x="1250950" y="616458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99" name="直線コネクタ 98"/>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4380" cy="259080"/>
    <xdr:sp macro="" textlink="">
      <xdr:nvSpPr>
        <xdr:cNvPr id="100" name="テキスト ボックス 99"/>
        <xdr:cNvSpPr txBox="1"/>
      </xdr:nvSpPr>
      <xdr:spPr>
        <a:xfrm>
          <a:off x="1250950" y="57835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4380" cy="251460"/>
    <xdr:sp macro="" textlink="">
      <xdr:nvSpPr>
        <xdr:cNvPr id="102" name="テキスト ボックス 101"/>
        <xdr:cNvSpPr txBox="1"/>
      </xdr:nvSpPr>
      <xdr:spPr>
        <a:xfrm>
          <a:off x="1250950" y="540321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38</xdr:row>
      <xdr:rowOff>36195</xdr:rowOff>
    </xdr:to>
    <xdr:cxnSp macro="">
      <xdr:nvCxnSpPr>
        <xdr:cNvPr id="104" name="直線コネクタ 103"/>
        <xdr:cNvCxnSpPr/>
      </xdr:nvCxnSpPr>
      <xdr:spPr>
        <a:xfrm flipV="1">
          <a:off x="5099050" y="6068060"/>
          <a:ext cx="0" cy="13290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8255</xdr:rowOff>
    </xdr:from>
    <xdr:ext cx="762000" cy="254635"/>
    <xdr:sp macro="" textlink="">
      <xdr:nvSpPr>
        <xdr:cNvPr id="105" name="人口1人当たり決算額の推移最小値テキスト445"/>
        <xdr:cNvSpPr txBox="1"/>
      </xdr:nvSpPr>
      <xdr:spPr>
        <a:xfrm>
          <a:off x="5168900" y="73691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36195</xdr:rowOff>
    </xdr:from>
    <xdr:to xmlns:xdr="http://schemas.openxmlformats.org/drawingml/2006/spreadsheetDrawing">
      <xdr:col>30</xdr:col>
      <xdr:colOff>25400</xdr:colOff>
      <xdr:row>38</xdr:row>
      <xdr:rowOff>36195</xdr:rowOff>
    </xdr:to>
    <xdr:cxnSp macro="">
      <xdr:nvCxnSpPr>
        <xdr:cNvPr id="106" name="直線コネクタ 105"/>
        <xdr:cNvCxnSpPr/>
      </xdr:nvCxnSpPr>
      <xdr:spPr>
        <a:xfrm>
          <a:off x="5010150" y="73971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62000" cy="259080"/>
    <xdr:sp macro="" textlink="">
      <xdr:nvSpPr>
        <xdr:cNvPr id="107" name="人口1人当たり決算額の推移最大値テキスト445"/>
        <xdr:cNvSpPr txBox="1"/>
      </xdr:nvSpPr>
      <xdr:spPr>
        <a:xfrm>
          <a:off x="51689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08" name="直線コネクタ 107"/>
        <xdr:cNvCxnSpPr/>
      </xdr:nvCxnSpPr>
      <xdr:spPr>
        <a:xfrm>
          <a:off x="5010150" y="60680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31115</xdr:rowOff>
    </xdr:from>
    <xdr:to xmlns:xdr="http://schemas.openxmlformats.org/drawingml/2006/spreadsheetDrawing">
      <xdr:col>29</xdr:col>
      <xdr:colOff>127000</xdr:colOff>
      <xdr:row>35</xdr:row>
      <xdr:rowOff>157480</xdr:rowOff>
    </xdr:to>
    <xdr:cxnSp macro="">
      <xdr:nvCxnSpPr>
        <xdr:cNvPr id="109" name="直線コネクタ 108"/>
        <xdr:cNvCxnSpPr/>
      </xdr:nvCxnSpPr>
      <xdr:spPr>
        <a:xfrm>
          <a:off x="4508500" y="6534785"/>
          <a:ext cx="59055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27305</xdr:rowOff>
    </xdr:from>
    <xdr:ext cx="762000" cy="258445"/>
    <xdr:sp macro="" textlink="">
      <xdr:nvSpPr>
        <xdr:cNvPr id="110" name="人口1人当たり決算額の推移平均値テキスト445"/>
        <xdr:cNvSpPr txBox="1"/>
      </xdr:nvSpPr>
      <xdr:spPr>
        <a:xfrm>
          <a:off x="5168900" y="68738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55245</xdr:rowOff>
    </xdr:from>
    <xdr:to xmlns:xdr="http://schemas.openxmlformats.org/drawingml/2006/spreadsheetDrawing">
      <xdr:col>29</xdr:col>
      <xdr:colOff>171450</xdr:colOff>
      <xdr:row>36</xdr:row>
      <xdr:rowOff>156845</xdr:rowOff>
    </xdr:to>
    <xdr:sp macro="" textlink="">
      <xdr:nvSpPr>
        <xdr:cNvPr id="111" name="フローチャート: 判断 110"/>
        <xdr:cNvSpPr/>
      </xdr:nvSpPr>
      <xdr:spPr>
        <a:xfrm>
          <a:off x="5048250" y="690181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31115</xdr:rowOff>
    </xdr:from>
    <xdr:to xmlns:xdr="http://schemas.openxmlformats.org/drawingml/2006/spreadsheetDrawing">
      <xdr:col>26</xdr:col>
      <xdr:colOff>50800</xdr:colOff>
      <xdr:row>35</xdr:row>
      <xdr:rowOff>37465</xdr:rowOff>
    </xdr:to>
    <xdr:cxnSp macro="">
      <xdr:nvCxnSpPr>
        <xdr:cNvPr id="112" name="直線コネクタ 111"/>
        <xdr:cNvCxnSpPr/>
      </xdr:nvCxnSpPr>
      <xdr:spPr>
        <a:xfrm flipV="1">
          <a:off x="3886200" y="6534785"/>
          <a:ext cx="6223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33020</xdr:rowOff>
    </xdr:from>
    <xdr:to xmlns:xdr="http://schemas.openxmlformats.org/drawingml/2006/spreadsheetDrawing">
      <xdr:col>26</xdr:col>
      <xdr:colOff>101600</xdr:colOff>
      <xdr:row>36</xdr:row>
      <xdr:rowOff>134620</xdr:rowOff>
    </xdr:to>
    <xdr:sp macro="" textlink="">
      <xdr:nvSpPr>
        <xdr:cNvPr id="113" name="フローチャート: 判断 112"/>
        <xdr:cNvSpPr/>
      </xdr:nvSpPr>
      <xdr:spPr>
        <a:xfrm>
          <a:off x="4457700" y="687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119380</xdr:rowOff>
    </xdr:from>
    <xdr:ext cx="728980" cy="259080"/>
    <xdr:sp macro="" textlink="">
      <xdr:nvSpPr>
        <xdr:cNvPr id="114" name="テキスト ボックス 113"/>
        <xdr:cNvSpPr txBox="1"/>
      </xdr:nvSpPr>
      <xdr:spPr>
        <a:xfrm>
          <a:off x="4165600" y="696595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37465</xdr:rowOff>
    </xdr:from>
    <xdr:to xmlns:xdr="http://schemas.openxmlformats.org/drawingml/2006/spreadsheetDrawing">
      <xdr:col>22</xdr:col>
      <xdr:colOff>114300</xdr:colOff>
      <xdr:row>35</xdr:row>
      <xdr:rowOff>150495</xdr:rowOff>
    </xdr:to>
    <xdr:cxnSp macro="">
      <xdr:nvCxnSpPr>
        <xdr:cNvPr id="115" name="直線コネクタ 114"/>
        <xdr:cNvCxnSpPr/>
      </xdr:nvCxnSpPr>
      <xdr:spPr>
        <a:xfrm flipV="1">
          <a:off x="3257550" y="6541135"/>
          <a:ext cx="628650" cy="1130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45085</xdr:rowOff>
    </xdr:from>
    <xdr:to xmlns:xdr="http://schemas.openxmlformats.org/drawingml/2006/spreadsheetDrawing">
      <xdr:col>22</xdr:col>
      <xdr:colOff>165100</xdr:colOff>
      <xdr:row>36</xdr:row>
      <xdr:rowOff>146685</xdr:rowOff>
    </xdr:to>
    <xdr:sp macro="" textlink="">
      <xdr:nvSpPr>
        <xdr:cNvPr id="116" name="フローチャート: 判断 115"/>
        <xdr:cNvSpPr/>
      </xdr:nvSpPr>
      <xdr:spPr>
        <a:xfrm>
          <a:off x="3835400" y="68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132080</xdr:rowOff>
    </xdr:from>
    <xdr:ext cx="762000" cy="257175"/>
    <xdr:sp macro="" textlink="">
      <xdr:nvSpPr>
        <xdr:cNvPr id="117" name="テキスト ボックス 116"/>
        <xdr:cNvSpPr txBox="1"/>
      </xdr:nvSpPr>
      <xdr:spPr>
        <a:xfrm>
          <a:off x="3543300" y="6978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56515</xdr:rowOff>
    </xdr:from>
    <xdr:to xmlns:xdr="http://schemas.openxmlformats.org/drawingml/2006/spreadsheetDrawing">
      <xdr:col>18</xdr:col>
      <xdr:colOff>171450</xdr:colOff>
      <xdr:row>35</xdr:row>
      <xdr:rowOff>150495</xdr:rowOff>
    </xdr:to>
    <xdr:cxnSp macro="">
      <xdr:nvCxnSpPr>
        <xdr:cNvPr id="118" name="直線コネクタ 117"/>
        <xdr:cNvCxnSpPr/>
      </xdr:nvCxnSpPr>
      <xdr:spPr>
        <a:xfrm>
          <a:off x="2622550" y="6560185"/>
          <a:ext cx="6350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71755</xdr:rowOff>
    </xdr:from>
    <xdr:to xmlns:xdr="http://schemas.openxmlformats.org/drawingml/2006/spreadsheetDrawing">
      <xdr:col>19</xdr:col>
      <xdr:colOff>38100</xdr:colOff>
      <xdr:row>37</xdr:row>
      <xdr:rowOff>1270</xdr:rowOff>
    </xdr:to>
    <xdr:sp macro="" textlink="">
      <xdr:nvSpPr>
        <xdr:cNvPr id="119" name="フローチャート: 判断 118"/>
        <xdr:cNvSpPr/>
      </xdr:nvSpPr>
      <xdr:spPr>
        <a:xfrm>
          <a:off x="3213100" y="691832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158115</xdr:rowOff>
    </xdr:from>
    <xdr:ext cx="762000" cy="254000"/>
    <xdr:sp macro="" textlink="">
      <xdr:nvSpPr>
        <xdr:cNvPr id="120" name="テキスト ボックス 119"/>
        <xdr:cNvSpPr txBox="1"/>
      </xdr:nvSpPr>
      <xdr:spPr>
        <a:xfrm>
          <a:off x="2914650" y="70046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117475</xdr:rowOff>
    </xdr:from>
    <xdr:to xmlns:xdr="http://schemas.openxmlformats.org/drawingml/2006/spreadsheetDrawing">
      <xdr:col>15</xdr:col>
      <xdr:colOff>101600</xdr:colOff>
      <xdr:row>37</xdr:row>
      <xdr:rowOff>46990</xdr:rowOff>
    </xdr:to>
    <xdr:sp macro="" textlink="">
      <xdr:nvSpPr>
        <xdr:cNvPr id="121" name="フローチャート: 判断 120"/>
        <xdr:cNvSpPr/>
      </xdr:nvSpPr>
      <xdr:spPr>
        <a:xfrm>
          <a:off x="2571750" y="6964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32385</xdr:rowOff>
    </xdr:from>
    <xdr:ext cx="754380" cy="254000"/>
    <xdr:sp macro="" textlink="">
      <xdr:nvSpPr>
        <xdr:cNvPr id="122" name="テキスト ボックス 121"/>
        <xdr:cNvSpPr txBox="1"/>
      </xdr:nvSpPr>
      <xdr:spPr>
        <a:xfrm>
          <a:off x="2279650" y="7050405"/>
          <a:ext cx="7543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3" name="テキスト ボックス 122"/>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4" name="テキスト ボックス 123"/>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5" name="テキスト ボックス 124"/>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26" name="テキスト ボックス 125"/>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27" name="テキスト ボックス 126"/>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106045</xdr:rowOff>
    </xdr:from>
    <xdr:to xmlns:xdr="http://schemas.openxmlformats.org/drawingml/2006/spreadsheetDrawing">
      <xdr:col>29</xdr:col>
      <xdr:colOff>171450</xdr:colOff>
      <xdr:row>35</xdr:row>
      <xdr:rowOff>207010</xdr:rowOff>
    </xdr:to>
    <xdr:sp macro="" textlink="">
      <xdr:nvSpPr>
        <xdr:cNvPr id="128" name="楕円 127"/>
        <xdr:cNvSpPr/>
      </xdr:nvSpPr>
      <xdr:spPr>
        <a:xfrm>
          <a:off x="5048250" y="660971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294640</xdr:rowOff>
    </xdr:from>
    <xdr:ext cx="762000" cy="254000"/>
    <xdr:sp macro="" textlink="">
      <xdr:nvSpPr>
        <xdr:cNvPr id="129" name="人口1人当たり決算額の推移該当値テキスト445"/>
        <xdr:cNvSpPr txBox="1"/>
      </xdr:nvSpPr>
      <xdr:spPr>
        <a:xfrm>
          <a:off x="5168900" y="64554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322580</xdr:rowOff>
    </xdr:from>
    <xdr:to xmlns:xdr="http://schemas.openxmlformats.org/drawingml/2006/spreadsheetDrawing">
      <xdr:col>26</xdr:col>
      <xdr:colOff>101600</xdr:colOff>
      <xdr:row>35</xdr:row>
      <xdr:rowOff>81915</xdr:rowOff>
    </xdr:to>
    <xdr:sp macro="" textlink="">
      <xdr:nvSpPr>
        <xdr:cNvPr id="130" name="楕円 129"/>
        <xdr:cNvSpPr/>
      </xdr:nvSpPr>
      <xdr:spPr>
        <a:xfrm>
          <a:off x="4457700" y="6483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91440</xdr:rowOff>
    </xdr:from>
    <xdr:ext cx="728980" cy="259715"/>
    <xdr:sp macro="" textlink="">
      <xdr:nvSpPr>
        <xdr:cNvPr id="131" name="テキスト ボックス 130"/>
        <xdr:cNvSpPr txBox="1"/>
      </xdr:nvSpPr>
      <xdr:spPr>
        <a:xfrm>
          <a:off x="4165600" y="6252210"/>
          <a:ext cx="7289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329565</xdr:rowOff>
    </xdr:from>
    <xdr:to xmlns:xdr="http://schemas.openxmlformats.org/drawingml/2006/spreadsheetDrawing">
      <xdr:col>22</xdr:col>
      <xdr:colOff>165100</xdr:colOff>
      <xdr:row>35</xdr:row>
      <xdr:rowOff>88900</xdr:rowOff>
    </xdr:to>
    <xdr:sp macro="" textlink="">
      <xdr:nvSpPr>
        <xdr:cNvPr id="132" name="楕円 131"/>
        <xdr:cNvSpPr/>
      </xdr:nvSpPr>
      <xdr:spPr>
        <a:xfrm>
          <a:off x="3835400" y="64903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98425</xdr:rowOff>
    </xdr:from>
    <xdr:ext cx="762000" cy="256540"/>
    <xdr:sp macro="" textlink="">
      <xdr:nvSpPr>
        <xdr:cNvPr id="133" name="テキスト ボックス 132"/>
        <xdr:cNvSpPr txBox="1"/>
      </xdr:nvSpPr>
      <xdr:spPr>
        <a:xfrm>
          <a:off x="3543300" y="6259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99695</xdr:rowOff>
    </xdr:from>
    <xdr:to xmlns:xdr="http://schemas.openxmlformats.org/drawingml/2006/spreadsheetDrawing">
      <xdr:col>19</xdr:col>
      <xdr:colOff>38100</xdr:colOff>
      <xdr:row>35</xdr:row>
      <xdr:rowOff>201930</xdr:rowOff>
    </xdr:to>
    <xdr:sp macro="" textlink="">
      <xdr:nvSpPr>
        <xdr:cNvPr id="134" name="楕円 133"/>
        <xdr:cNvSpPr/>
      </xdr:nvSpPr>
      <xdr:spPr>
        <a:xfrm>
          <a:off x="3213100" y="6603365"/>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210820</xdr:rowOff>
    </xdr:from>
    <xdr:ext cx="762000" cy="258445"/>
    <xdr:sp macro="" textlink="">
      <xdr:nvSpPr>
        <xdr:cNvPr id="135" name="テキスト ボックス 134"/>
        <xdr:cNvSpPr txBox="1"/>
      </xdr:nvSpPr>
      <xdr:spPr>
        <a:xfrm>
          <a:off x="2914650" y="6371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5080</xdr:rowOff>
    </xdr:from>
    <xdr:to xmlns:xdr="http://schemas.openxmlformats.org/drawingml/2006/spreadsheetDrawing">
      <xdr:col>15</xdr:col>
      <xdr:colOff>101600</xdr:colOff>
      <xdr:row>35</xdr:row>
      <xdr:rowOff>107315</xdr:rowOff>
    </xdr:to>
    <xdr:sp macro="" textlink="">
      <xdr:nvSpPr>
        <xdr:cNvPr id="136" name="楕円 135"/>
        <xdr:cNvSpPr/>
      </xdr:nvSpPr>
      <xdr:spPr>
        <a:xfrm>
          <a:off x="2571750" y="65087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116840</xdr:rowOff>
    </xdr:from>
    <xdr:ext cx="754380" cy="259715"/>
    <xdr:sp macro="" textlink="">
      <xdr:nvSpPr>
        <xdr:cNvPr id="137" name="テキスト ボックス 136"/>
        <xdr:cNvSpPr txBox="1"/>
      </xdr:nvSpPr>
      <xdr:spPr>
        <a:xfrm>
          <a:off x="2279650" y="6277610"/>
          <a:ext cx="7543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46,701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20345"/>
    <xdr:sp macro="" textlink="">
      <xdr:nvSpPr>
        <xdr:cNvPr id="40" name="テキスト ボックス 39"/>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2" name="直線コネクタ 41"/>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165100</xdr:rowOff>
    </xdr:from>
    <xdr:ext cx="241300" cy="245745"/>
    <xdr:sp macro="" textlink="">
      <xdr:nvSpPr>
        <xdr:cNvPr id="43" name="テキスト ボックス 42"/>
        <xdr:cNvSpPr txBox="1"/>
      </xdr:nvSpPr>
      <xdr:spPr>
        <a:xfrm>
          <a:off x="4749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4" name="直線コネクタ 43"/>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53340</xdr:rowOff>
    </xdr:from>
    <xdr:ext cx="595630" cy="245745"/>
    <xdr:sp macro="" textlink="">
      <xdr:nvSpPr>
        <xdr:cNvPr id="45" name="テキスト ボックス 44"/>
        <xdr:cNvSpPr txBox="1"/>
      </xdr:nvSpPr>
      <xdr:spPr>
        <a:xfrm>
          <a:off x="166370" y="59245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6" name="直線コネクタ 45"/>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109220</xdr:rowOff>
    </xdr:from>
    <xdr:ext cx="595630" cy="245745"/>
    <xdr:sp macro="" textlink="">
      <xdr:nvSpPr>
        <xdr:cNvPr id="47" name="テキスト ボックス 46"/>
        <xdr:cNvSpPr txBox="1"/>
      </xdr:nvSpPr>
      <xdr:spPr>
        <a:xfrm>
          <a:off x="166370" y="54775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8" name="直線コネクタ 47"/>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165100</xdr:rowOff>
    </xdr:from>
    <xdr:ext cx="595630" cy="245745"/>
    <xdr:sp macro="" textlink="">
      <xdr:nvSpPr>
        <xdr:cNvPr id="49" name="テキスト ボックス 48"/>
        <xdr:cNvSpPr txBox="1"/>
      </xdr:nvSpPr>
      <xdr:spPr>
        <a:xfrm>
          <a:off x="166370" y="50304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0" name="直線コネクタ 49"/>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5745"/>
    <xdr:sp macro="" textlink="">
      <xdr:nvSpPr>
        <xdr:cNvPr id="51" name="テキスト ボックス 50"/>
        <xdr:cNvSpPr txBox="1"/>
      </xdr:nvSpPr>
      <xdr:spPr>
        <a:xfrm>
          <a:off x="1663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2"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95250</xdr:rowOff>
    </xdr:from>
    <xdr:to xmlns:xdr="http://schemas.openxmlformats.org/drawingml/2006/spreadsheetDrawing">
      <xdr:col>24</xdr:col>
      <xdr:colOff>62865</xdr:colOff>
      <xdr:row>37</xdr:row>
      <xdr:rowOff>1270</xdr:rowOff>
    </xdr:to>
    <xdr:cxnSp macro="">
      <xdr:nvCxnSpPr>
        <xdr:cNvPr id="53" name="直線コネクタ 52"/>
        <xdr:cNvCxnSpPr/>
      </xdr:nvCxnSpPr>
      <xdr:spPr>
        <a:xfrm flipV="1">
          <a:off x="4176395" y="5128260"/>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534670" cy="253365"/>
    <xdr:sp macro="" textlink="">
      <xdr:nvSpPr>
        <xdr:cNvPr id="54" name="人件費最小値テキスト"/>
        <xdr:cNvSpPr txBox="1"/>
      </xdr:nvSpPr>
      <xdr:spPr>
        <a:xfrm>
          <a:off x="4229100" y="6211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1270</xdr:rowOff>
    </xdr:from>
    <xdr:to xmlns:xdr="http://schemas.openxmlformats.org/drawingml/2006/spreadsheetDrawing">
      <xdr:col>24</xdr:col>
      <xdr:colOff>152400</xdr:colOff>
      <xdr:row>37</xdr:row>
      <xdr:rowOff>1270</xdr:rowOff>
    </xdr:to>
    <xdr:cxnSp macro="">
      <xdr:nvCxnSpPr>
        <xdr:cNvPr id="55" name="直線コネクタ 54"/>
        <xdr:cNvCxnSpPr/>
      </xdr:nvCxnSpPr>
      <xdr:spPr>
        <a:xfrm>
          <a:off x="4108450" y="6207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42545</xdr:rowOff>
    </xdr:from>
    <xdr:ext cx="598805" cy="253365"/>
    <xdr:sp macro="" textlink="">
      <xdr:nvSpPr>
        <xdr:cNvPr id="56" name="人件費最大値テキスト"/>
        <xdr:cNvSpPr txBox="1"/>
      </xdr:nvSpPr>
      <xdr:spPr>
        <a:xfrm>
          <a:off x="4229100" y="49079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95250</xdr:rowOff>
    </xdr:from>
    <xdr:to xmlns:xdr="http://schemas.openxmlformats.org/drawingml/2006/spreadsheetDrawing">
      <xdr:col>24</xdr:col>
      <xdr:colOff>152400</xdr:colOff>
      <xdr:row>30</xdr:row>
      <xdr:rowOff>95250</xdr:rowOff>
    </xdr:to>
    <xdr:cxnSp macro="">
      <xdr:nvCxnSpPr>
        <xdr:cNvPr id="57" name="直線コネクタ 56"/>
        <xdr:cNvCxnSpPr/>
      </xdr:nvCxnSpPr>
      <xdr:spPr>
        <a:xfrm>
          <a:off x="4108450" y="512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122555</xdr:rowOff>
    </xdr:from>
    <xdr:to xmlns:xdr="http://schemas.openxmlformats.org/drawingml/2006/spreadsheetDrawing">
      <xdr:col>24</xdr:col>
      <xdr:colOff>63500</xdr:colOff>
      <xdr:row>35</xdr:row>
      <xdr:rowOff>0</xdr:rowOff>
    </xdr:to>
    <xdr:cxnSp macro="">
      <xdr:nvCxnSpPr>
        <xdr:cNvPr id="58" name="直線コネクタ 57"/>
        <xdr:cNvCxnSpPr/>
      </xdr:nvCxnSpPr>
      <xdr:spPr>
        <a:xfrm flipV="1">
          <a:off x="3429000" y="5826125"/>
          <a:ext cx="7493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28575</xdr:rowOff>
    </xdr:from>
    <xdr:ext cx="598805" cy="245745"/>
    <xdr:sp macro="" textlink="">
      <xdr:nvSpPr>
        <xdr:cNvPr id="59" name="人件費平均値テキスト"/>
        <xdr:cNvSpPr txBox="1"/>
      </xdr:nvSpPr>
      <xdr:spPr>
        <a:xfrm>
          <a:off x="4229100" y="589978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50165</xdr:rowOff>
    </xdr:from>
    <xdr:to xmlns:xdr="http://schemas.openxmlformats.org/drawingml/2006/spreadsheetDrawing">
      <xdr:col>24</xdr:col>
      <xdr:colOff>114300</xdr:colOff>
      <xdr:row>35</xdr:row>
      <xdr:rowOff>149225</xdr:rowOff>
    </xdr:to>
    <xdr:sp macro="" textlink="">
      <xdr:nvSpPr>
        <xdr:cNvPr id="60" name="フローチャート: 判断 59"/>
        <xdr:cNvSpPr/>
      </xdr:nvSpPr>
      <xdr:spPr>
        <a:xfrm>
          <a:off x="4127500" y="5921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0</xdr:rowOff>
    </xdr:from>
    <xdr:to xmlns:xdr="http://schemas.openxmlformats.org/drawingml/2006/spreadsheetDrawing">
      <xdr:col>19</xdr:col>
      <xdr:colOff>171450</xdr:colOff>
      <xdr:row>35</xdr:row>
      <xdr:rowOff>17145</xdr:rowOff>
    </xdr:to>
    <xdr:cxnSp macro="">
      <xdr:nvCxnSpPr>
        <xdr:cNvPr id="61" name="直線コネクタ 60"/>
        <xdr:cNvCxnSpPr/>
      </xdr:nvCxnSpPr>
      <xdr:spPr>
        <a:xfrm flipV="1">
          <a:off x="2622550" y="5871210"/>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93980</xdr:rowOff>
    </xdr:from>
    <xdr:to xmlns:xdr="http://schemas.openxmlformats.org/drawingml/2006/spreadsheetDrawing">
      <xdr:col>20</xdr:col>
      <xdr:colOff>38100</xdr:colOff>
      <xdr:row>36</xdr:row>
      <xdr:rowOff>25400</xdr:rowOff>
    </xdr:to>
    <xdr:sp macro="" textlink="">
      <xdr:nvSpPr>
        <xdr:cNvPr id="62" name="フローチャート: 判断 61"/>
        <xdr:cNvSpPr/>
      </xdr:nvSpPr>
      <xdr:spPr>
        <a:xfrm>
          <a:off x="3384550" y="5965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17145</xdr:rowOff>
    </xdr:from>
    <xdr:ext cx="591185" cy="253365"/>
    <xdr:sp macro="" textlink="">
      <xdr:nvSpPr>
        <xdr:cNvPr id="63" name="テキスト ボックス 62"/>
        <xdr:cNvSpPr txBox="1"/>
      </xdr:nvSpPr>
      <xdr:spPr>
        <a:xfrm>
          <a:off x="3154680" y="605599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17145</xdr:rowOff>
    </xdr:from>
    <xdr:to xmlns:xdr="http://schemas.openxmlformats.org/drawingml/2006/spreadsheetDrawing">
      <xdr:col>15</xdr:col>
      <xdr:colOff>50800</xdr:colOff>
      <xdr:row>35</xdr:row>
      <xdr:rowOff>31115</xdr:rowOff>
    </xdr:to>
    <xdr:cxnSp macro="">
      <xdr:nvCxnSpPr>
        <xdr:cNvPr id="64" name="直線コネクタ 63"/>
        <xdr:cNvCxnSpPr/>
      </xdr:nvCxnSpPr>
      <xdr:spPr>
        <a:xfrm flipV="1">
          <a:off x="1828800" y="588835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104140</xdr:rowOff>
    </xdr:from>
    <xdr:to xmlns:xdr="http://schemas.openxmlformats.org/drawingml/2006/spreadsheetDrawing">
      <xdr:col>15</xdr:col>
      <xdr:colOff>101600</xdr:colOff>
      <xdr:row>36</xdr:row>
      <xdr:rowOff>35560</xdr:rowOff>
    </xdr:to>
    <xdr:sp macro="" textlink="">
      <xdr:nvSpPr>
        <xdr:cNvPr id="65" name="フローチャート: 判断 64"/>
        <xdr:cNvSpPr/>
      </xdr:nvSpPr>
      <xdr:spPr>
        <a:xfrm>
          <a:off x="2571750" y="5975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26670</xdr:rowOff>
    </xdr:from>
    <xdr:ext cx="591185" cy="253365"/>
    <xdr:sp macro="" textlink="">
      <xdr:nvSpPr>
        <xdr:cNvPr id="66" name="テキスト ボックス 65"/>
        <xdr:cNvSpPr txBox="1"/>
      </xdr:nvSpPr>
      <xdr:spPr>
        <a:xfrm>
          <a:off x="2360930" y="60655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31115</xdr:rowOff>
    </xdr:from>
    <xdr:to xmlns:xdr="http://schemas.openxmlformats.org/drawingml/2006/spreadsheetDrawing">
      <xdr:col>10</xdr:col>
      <xdr:colOff>114300</xdr:colOff>
      <xdr:row>35</xdr:row>
      <xdr:rowOff>40005</xdr:rowOff>
    </xdr:to>
    <xdr:cxnSp macro="">
      <xdr:nvCxnSpPr>
        <xdr:cNvPr id="67" name="直線コネクタ 66"/>
        <xdr:cNvCxnSpPr/>
      </xdr:nvCxnSpPr>
      <xdr:spPr>
        <a:xfrm flipV="1">
          <a:off x="1028700" y="590232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111760</xdr:rowOff>
    </xdr:from>
    <xdr:to xmlns:xdr="http://schemas.openxmlformats.org/drawingml/2006/spreadsheetDrawing">
      <xdr:col>10</xdr:col>
      <xdr:colOff>165100</xdr:colOff>
      <xdr:row>36</xdr:row>
      <xdr:rowOff>43180</xdr:rowOff>
    </xdr:to>
    <xdr:sp macro="" textlink="">
      <xdr:nvSpPr>
        <xdr:cNvPr id="68" name="フローチャート: 判断 67"/>
        <xdr:cNvSpPr/>
      </xdr:nvSpPr>
      <xdr:spPr>
        <a:xfrm>
          <a:off x="1778000" y="5982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34925</xdr:rowOff>
    </xdr:from>
    <xdr:ext cx="591185" cy="245745"/>
    <xdr:sp macro="" textlink="">
      <xdr:nvSpPr>
        <xdr:cNvPr id="69" name="テキスト ボックス 68"/>
        <xdr:cNvSpPr txBox="1"/>
      </xdr:nvSpPr>
      <xdr:spPr>
        <a:xfrm>
          <a:off x="1548130" y="607377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117475</xdr:rowOff>
    </xdr:from>
    <xdr:to xmlns:xdr="http://schemas.openxmlformats.org/drawingml/2006/spreadsheetDrawing">
      <xdr:col>6</xdr:col>
      <xdr:colOff>38100</xdr:colOff>
      <xdr:row>36</xdr:row>
      <xdr:rowOff>50165</xdr:rowOff>
    </xdr:to>
    <xdr:sp macro="" textlink="">
      <xdr:nvSpPr>
        <xdr:cNvPr id="70" name="フローチャート: 判断 69"/>
        <xdr:cNvSpPr/>
      </xdr:nvSpPr>
      <xdr:spPr>
        <a:xfrm>
          <a:off x="984250" y="5988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36</xdr:row>
      <xdr:rowOff>40640</xdr:rowOff>
    </xdr:from>
    <xdr:ext cx="591185" cy="253365"/>
    <xdr:sp macro="" textlink="">
      <xdr:nvSpPr>
        <xdr:cNvPr id="71" name="テキスト ボックス 70"/>
        <xdr:cNvSpPr txBox="1"/>
      </xdr:nvSpPr>
      <xdr:spPr>
        <a:xfrm>
          <a:off x="754380" y="60794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2" name="テキスト ボックス 71"/>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3" name="テキスト ボックス 72"/>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4380" cy="253365"/>
    <xdr:sp macro="" textlink="">
      <xdr:nvSpPr>
        <xdr:cNvPr id="74" name="テキスト ボックス 73"/>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5" name="テキスト ボックス 74"/>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6" name="テキスト ボックス 75"/>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73025</xdr:rowOff>
    </xdr:from>
    <xdr:to xmlns:xdr="http://schemas.openxmlformats.org/drawingml/2006/spreadsheetDrawing">
      <xdr:col>24</xdr:col>
      <xdr:colOff>114300</xdr:colOff>
      <xdr:row>35</xdr:row>
      <xdr:rowOff>4445</xdr:rowOff>
    </xdr:to>
    <xdr:sp macro="" textlink="">
      <xdr:nvSpPr>
        <xdr:cNvPr id="77" name="楕円 76"/>
        <xdr:cNvSpPr/>
      </xdr:nvSpPr>
      <xdr:spPr>
        <a:xfrm>
          <a:off x="4127500" y="57765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95250</xdr:rowOff>
    </xdr:from>
    <xdr:ext cx="598805" cy="253365"/>
    <xdr:sp macro="" textlink="">
      <xdr:nvSpPr>
        <xdr:cNvPr id="78" name="人件費該当値テキスト"/>
        <xdr:cNvSpPr txBox="1"/>
      </xdr:nvSpPr>
      <xdr:spPr>
        <a:xfrm>
          <a:off x="4229100" y="56311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117475</xdr:rowOff>
    </xdr:from>
    <xdr:to xmlns:xdr="http://schemas.openxmlformats.org/drawingml/2006/spreadsheetDrawing">
      <xdr:col>20</xdr:col>
      <xdr:colOff>38100</xdr:colOff>
      <xdr:row>35</xdr:row>
      <xdr:rowOff>50165</xdr:rowOff>
    </xdr:to>
    <xdr:sp macro="" textlink="">
      <xdr:nvSpPr>
        <xdr:cNvPr id="79" name="楕円 78"/>
        <xdr:cNvSpPr/>
      </xdr:nvSpPr>
      <xdr:spPr>
        <a:xfrm>
          <a:off x="3384550" y="58210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66040</xdr:rowOff>
    </xdr:from>
    <xdr:ext cx="591185" cy="245745"/>
    <xdr:sp macro="" textlink="">
      <xdr:nvSpPr>
        <xdr:cNvPr id="80" name="テキスト ボックス 79"/>
        <xdr:cNvSpPr txBox="1"/>
      </xdr:nvSpPr>
      <xdr:spPr>
        <a:xfrm>
          <a:off x="3154680" y="56019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134620</xdr:rowOff>
    </xdr:from>
    <xdr:to xmlns:xdr="http://schemas.openxmlformats.org/drawingml/2006/spreadsheetDrawing">
      <xdr:col>15</xdr:col>
      <xdr:colOff>101600</xdr:colOff>
      <xdr:row>35</xdr:row>
      <xdr:rowOff>66675</xdr:rowOff>
    </xdr:to>
    <xdr:sp macro="" textlink="">
      <xdr:nvSpPr>
        <xdr:cNvPr id="81" name="楕円 80"/>
        <xdr:cNvSpPr/>
      </xdr:nvSpPr>
      <xdr:spPr>
        <a:xfrm>
          <a:off x="2571750" y="5838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82550</xdr:rowOff>
    </xdr:from>
    <xdr:ext cx="591185" cy="253365"/>
    <xdr:sp macro="" textlink="">
      <xdr:nvSpPr>
        <xdr:cNvPr id="82" name="テキスト ボックス 81"/>
        <xdr:cNvSpPr txBox="1"/>
      </xdr:nvSpPr>
      <xdr:spPr>
        <a:xfrm>
          <a:off x="2360930" y="561848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149225</xdr:rowOff>
    </xdr:from>
    <xdr:to xmlns:xdr="http://schemas.openxmlformats.org/drawingml/2006/spreadsheetDrawing">
      <xdr:col>10</xdr:col>
      <xdr:colOff>165100</xdr:colOff>
      <xdr:row>35</xdr:row>
      <xdr:rowOff>80645</xdr:rowOff>
    </xdr:to>
    <xdr:sp macro="" textlink="">
      <xdr:nvSpPr>
        <xdr:cNvPr id="83" name="楕円 82"/>
        <xdr:cNvSpPr/>
      </xdr:nvSpPr>
      <xdr:spPr>
        <a:xfrm>
          <a:off x="1778000" y="5852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96520</xdr:rowOff>
    </xdr:from>
    <xdr:ext cx="591185" cy="253365"/>
    <xdr:sp macro="" textlink="">
      <xdr:nvSpPr>
        <xdr:cNvPr id="84" name="テキスト ボックス 83"/>
        <xdr:cNvSpPr txBox="1"/>
      </xdr:nvSpPr>
      <xdr:spPr>
        <a:xfrm>
          <a:off x="1548130" y="563245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158750</xdr:rowOff>
    </xdr:from>
    <xdr:to xmlns:xdr="http://schemas.openxmlformats.org/drawingml/2006/spreadsheetDrawing">
      <xdr:col>6</xdr:col>
      <xdr:colOff>38100</xdr:colOff>
      <xdr:row>35</xdr:row>
      <xdr:rowOff>90170</xdr:rowOff>
    </xdr:to>
    <xdr:sp macro="" textlink="">
      <xdr:nvSpPr>
        <xdr:cNvPr id="85" name="楕円 84"/>
        <xdr:cNvSpPr/>
      </xdr:nvSpPr>
      <xdr:spPr>
        <a:xfrm>
          <a:off x="984250" y="58623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33</xdr:row>
      <xdr:rowOff>106680</xdr:rowOff>
    </xdr:from>
    <xdr:ext cx="591185" cy="245745"/>
    <xdr:sp macro="" textlink="">
      <xdr:nvSpPr>
        <xdr:cNvPr id="86" name="テキスト ボックス 85"/>
        <xdr:cNvSpPr txBox="1"/>
      </xdr:nvSpPr>
      <xdr:spPr>
        <a:xfrm>
          <a:off x="754380" y="56426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7" name="正方形/長方形 86"/>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8" name="正方形/長方形 87"/>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0" name="正方形/長方形 89"/>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2" name="正方形/長方形 91"/>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4" name="正方形/長方形 93"/>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20345"/>
    <xdr:sp macro="" textlink="">
      <xdr:nvSpPr>
        <xdr:cNvPr id="95" name="テキスト ボックス 94"/>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6" name="直線コネクタ 95"/>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7" name="直線コネクタ 96"/>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1300" cy="245745"/>
    <xdr:sp macro="" textlink="">
      <xdr:nvSpPr>
        <xdr:cNvPr id="98" name="テキスト ボックス 97"/>
        <xdr:cNvSpPr txBox="1"/>
      </xdr:nvSpPr>
      <xdr:spPr>
        <a:xfrm>
          <a:off x="474980" y="98526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99" name="直線コネクタ 98"/>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45745"/>
    <xdr:sp macro="" textlink="">
      <xdr:nvSpPr>
        <xdr:cNvPr id="100" name="テキスト ボックス 99"/>
        <xdr:cNvSpPr txBox="1"/>
      </xdr:nvSpPr>
      <xdr:spPr>
        <a:xfrm>
          <a:off x="166370" y="95326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1" name="直線コネクタ 100"/>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2" name="テキスト ボックス 101"/>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3" name="直線コネクタ 102"/>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3365"/>
    <xdr:sp macro="" textlink="">
      <xdr:nvSpPr>
        <xdr:cNvPr id="104" name="テキスト ボックス 103"/>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5" name="直線コネクタ 104"/>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6" name="テキスト ボックス 105"/>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7" name="直線コネクタ 106"/>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08" name="テキスト ボックス 107"/>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5745"/>
    <xdr:sp macro="" textlink="">
      <xdr:nvSpPr>
        <xdr:cNvPr id="110" name="テキスト ボックス 109"/>
        <xdr:cNvSpPr txBox="1"/>
      </xdr:nvSpPr>
      <xdr:spPr>
        <a:xfrm>
          <a:off x="1663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1"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10795</xdr:rowOff>
    </xdr:from>
    <xdr:to xmlns:xdr="http://schemas.openxmlformats.org/drawingml/2006/spreadsheetDrawing">
      <xdr:col>24</xdr:col>
      <xdr:colOff>62865</xdr:colOff>
      <xdr:row>58</xdr:row>
      <xdr:rowOff>89535</xdr:rowOff>
    </xdr:to>
    <xdr:cxnSp macro="">
      <xdr:nvCxnSpPr>
        <xdr:cNvPr id="112" name="直線コネクタ 111"/>
        <xdr:cNvCxnSpPr/>
      </xdr:nvCxnSpPr>
      <xdr:spPr>
        <a:xfrm flipV="1">
          <a:off x="4176395" y="85642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93345</xdr:rowOff>
    </xdr:from>
    <xdr:ext cx="534670" cy="253365"/>
    <xdr:sp macro="" textlink="">
      <xdr:nvSpPr>
        <xdr:cNvPr id="113" name="物件費最小値テキスト"/>
        <xdr:cNvSpPr txBox="1"/>
      </xdr:nvSpPr>
      <xdr:spPr>
        <a:xfrm>
          <a:off x="4229100" y="9820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89535</xdr:rowOff>
    </xdr:from>
    <xdr:to xmlns:xdr="http://schemas.openxmlformats.org/drawingml/2006/spreadsheetDrawing">
      <xdr:col>24</xdr:col>
      <xdr:colOff>152400</xdr:colOff>
      <xdr:row>58</xdr:row>
      <xdr:rowOff>89535</xdr:rowOff>
    </xdr:to>
    <xdr:cxnSp macro="">
      <xdr:nvCxnSpPr>
        <xdr:cNvPr id="114" name="直線コネクタ 113"/>
        <xdr:cNvCxnSpPr/>
      </xdr:nvCxnSpPr>
      <xdr:spPr>
        <a:xfrm>
          <a:off x="4108450" y="9816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126365</xdr:rowOff>
    </xdr:from>
    <xdr:ext cx="598805" cy="245745"/>
    <xdr:sp macro="" textlink="">
      <xdr:nvSpPr>
        <xdr:cNvPr id="115" name="物件費最大値テキスト"/>
        <xdr:cNvSpPr txBox="1"/>
      </xdr:nvSpPr>
      <xdr:spPr>
        <a:xfrm>
          <a:off x="4229100" y="83445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10795</xdr:rowOff>
    </xdr:from>
    <xdr:to xmlns:xdr="http://schemas.openxmlformats.org/drawingml/2006/spreadsheetDrawing">
      <xdr:col>24</xdr:col>
      <xdr:colOff>152400</xdr:colOff>
      <xdr:row>51</xdr:row>
      <xdr:rowOff>10795</xdr:rowOff>
    </xdr:to>
    <xdr:cxnSp macro="">
      <xdr:nvCxnSpPr>
        <xdr:cNvPr id="116" name="直線コネクタ 115"/>
        <xdr:cNvCxnSpPr/>
      </xdr:nvCxnSpPr>
      <xdr:spPr>
        <a:xfrm>
          <a:off x="4108450" y="8564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127635</xdr:rowOff>
    </xdr:from>
    <xdr:to xmlns:xdr="http://schemas.openxmlformats.org/drawingml/2006/spreadsheetDrawing">
      <xdr:col>24</xdr:col>
      <xdr:colOff>63500</xdr:colOff>
      <xdr:row>57</xdr:row>
      <xdr:rowOff>15875</xdr:rowOff>
    </xdr:to>
    <xdr:cxnSp macro="">
      <xdr:nvCxnSpPr>
        <xdr:cNvPr id="117" name="直線コネクタ 116"/>
        <xdr:cNvCxnSpPr/>
      </xdr:nvCxnSpPr>
      <xdr:spPr>
        <a:xfrm flipV="1">
          <a:off x="3429000" y="9519285"/>
          <a:ext cx="7493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3810</xdr:rowOff>
    </xdr:from>
    <xdr:ext cx="598805" cy="253365"/>
    <xdr:sp macro="" textlink="">
      <xdr:nvSpPr>
        <xdr:cNvPr id="118" name="物件費平均値テキスト"/>
        <xdr:cNvSpPr txBox="1"/>
      </xdr:nvSpPr>
      <xdr:spPr>
        <a:xfrm>
          <a:off x="4229100" y="956310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24765</xdr:rowOff>
    </xdr:from>
    <xdr:to xmlns:xdr="http://schemas.openxmlformats.org/drawingml/2006/spreadsheetDrawing">
      <xdr:col>24</xdr:col>
      <xdr:colOff>114300</xdr:colOff>
      <xdr:row>57</xdr:row>
      <xdr:rowOff>124460</xdr:rowOff>
    </xdr:to>
    <xdr:sp macro="" textlink="">
      <xdr:nvSpPr>
        <xdr:cNvPr id="119" name="フローチャート: 判断 118"/>
        <xdr:cNvSpPr/>
      </xdr:nvSpPr>
      <xdr:spPr>
        <a:xfrm>
          <a:off x="4127500" y="9584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138430</xdr:rowOff>
    </xdr:from>
    <xdr:to xmlns:xdr="http://schemas.openxmlformats.org/drawingml/2006/spreadsheetDrawing">
      <xdr:col>19</xdr:col>
      <xdr:colOff>171450</xdr:colOff>
      <xdr:row>57</xdr:row>
      <xdr:rowOff>15875</xdr:rowOff>
    </xdr:to>
    <xdr:cxnSp macro="">
      <xdr:nvCxnSpPr>
        <xdr:cNvPr id="120" name="直線コネクタ 119"/>
        <xdr:cNvCxnSpPr/>
      </xdr:nvCxnSpPr>
      <xdr:spPr>
        <a:xfrm>
          <a:off x="2622550" y="9530080"/>
          <a:ext cx="8064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51435</xdr:rowOff>
    </xdr:from>
    <xdr:to xmlns:xdr="http://schemas.openxmlformats.org/drawingml/2006/spreadsheetDrawing">
      <xdr:col>20</xdr:col>
      <xdr:colOff>38100</xdr:colOff>
      <xdr:row>57</xdr:row>
      <xdr:rowOff>151130</xdr:rowOff>
    </xdr:to>
    <xdr:sp macro="" textlink="">
      <xdr:nvSpPr>
        <xdr:cNvPr id="121" name="フローチャート: 判断 120"/>
        <xdr:cNvSpPr/>
      </xdr:nvSpPr>
      <xdr:spPr>
        <a:xfrm>
          <a:off x="3384550" y="96107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142240</xdr:rowOff>
    </xdr:from>
    <xdr:ext cx="591185" cy="245745"/>
    <xdr:sp macro="" textlink="">
      <xdr:nvSpPr>
        <xdr:cNvPr id="122" name="テキスト ボックス 121"/>
        <xdr:cNvSpPr txBox="1"/>
      </xdr:nvSpPr>
      <xdr:spPr>
        <a:xfrm>
          <a:off x="3154680" y="970153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138430</xdr:rowOff>
    </xdr:from>
    <xdr:to xmlns:xdr="http://schemas.openxmlformats.org/drawingml/2006/spreadsheetDrawing">
      <xdr:col>15</xdr:col>
      <xdr:colOff>50800</xdr:colOff>
      <xdr:row>56</xdr:row>
      <xdr:rowOff>154940</xdr:rowOff>
    </xdr:to>
    <xdr:cxnSp macro="">
      <xdr:nvCxnSpPr>
        <xdr:cNvPr id="123" name="直線コネクタ 122"/>
        <xdr:cNvCxnSpPr/>
      </xdr:nvCxnSpPr>
      <xdr:spPr>
        <a:xfrm flipV="1">
          <a:off x="1828800" y="9530080"/>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48895</xdr:rowOff>
    </xdr:from>
    <xdr:to xmlns:xdr="http://schemas.openxmlformats.org/drawingml/2006/spreadsheetDrawing">
      <xdr:col>15</xdr:col>
      <xdr:colOff>101600</xdr:colOff>
      <xdr:row>57</xdr:row>
      <xdr:rowOff>147955</xdr:rowOff>
    </xdr:to>
    <xdr:sp macro="" textlink="">
      <xdr:nvSpPr>
        <xdr:cNvPr id="124" name="フローチャート: 判断 123"/>
        <xdr:cNvSpPr/>
      </xdr:nvSpPr>
      <xdr:spPr>
        <a:xfrm>
          <a:off x="257175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139065</xdr:rowOff>
    </xdr:from>
    <xdr:ext cx="591185" cy="253365"/>
    <xdr:sp macro="" textlink="">
      <xdr:nvSpPr>
        <xdr:cNvPr id="125" name="テキスト ボックス 124"/>
        <xdr:cNvSpPr txBox="1"/>
      </xdr:nvSpPr>
      <xdr:spPr>
        <a:xfrm>
          <a:off x="2360930" y="96983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118745</xdr:rowOff>
    </xdr:from>
    <xdr:to xmlns:xdr="http://schemas.openxmlformats.org/drawingml/2006/spreadsheetDrawing">
      <xdr:col>10</xdr:col>
      <xdr:colOff>114300</xdr:colOff>
      <xdr:row>56</xdr:row>
      <xdr:rowOff>154940</xdr:rowOff>
    </xdr:to>
    <xdr:cxnSp macro="">
      <xdr:nvCxnSpPr>
        <xdr:cNvPr id="126" name="直線コネクタ 125"/>
        <xdr:cNvCxnSpPr/>
      </xdr:nvCxnSpPr>
      <xdr:spPr>
        <a:xfrm>
          <a:off x="1028700" y="951039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75565</xdr:rowOff>
    </xdr:from>
    <xdr:to xmlns:xdr="http://schemas.openxmlformats.org/drawingml/2006/spreadsheetDrawing">
      <xdr:col>10</xdr:col>
      <xdr:colOff>165100</xdr:colOff>
      <xdr:row>58</xdr:row>
      <xdr:rowOff>6985</xdr:rowOff>
    </xdr:to>
    <xdr:sp macro="" textlink="">
      <xdr:nvSpPr>
        <xdr:cNvPr id="127" name="フローチャート: 判断 126"/>
        <xdr:cNvSpPr/>
      </xdr:nvSpPr>
      <xdr:spPr>
        <a:xfrm>
          <a:off x="1778000" y="9634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166370</xdr:rowOff>
    </xdr:from>
    <xdr:ext cx="534670" cy="253365"/>
    <xdr:sp macro="" textlink="">
      <xdr:nvSpPr>
        <xdr:cNvPr id="128" name="テキスト ボックス 127"/>
        <xdr:cNvSpPr txBox="1"/>
      </xdr:nvSpPr>
      <xdr:spPr>
        <a:xfrm>
          <a:off x="1580515" y="97256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78105</xdr:rowOff>
    </xdr:from>
    <xdr:to xmlns:xdr="http://schemas.openxmlformats.org/drawingml/2006/spreadsheetDrawing">
      <xdr:col>6</xdr:col>
      <xdr:colOff>38100</xdr:colOff>
      <xdr:row>58</xdr:row>
      <xdr:rowOff>10160</xdr:rowOff>
    </xdr:to>
    <xdr:sp macro="" textlink="">
      <xdr:nvSpPr>
        <xdr:cNvPr id="129" name="フローチャート: 判断 128"/>
        <xdr:cNvSpPr/>
      </xdr:nvSpPr>
      <xdr:spPr>
        <a:xfrm>
          <a:off x="984250" y="9637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1270</xdr:rowOff>
    </xdr:from>
    <xdr:ext cx="527050" cy="253365"/>
    <xdr:sp macro="" textlink="">
      <xdr:nvSpPr>
        <xdr:cNvPr id="130" name="テキスト ボックス 129"/>
        <xdr:cNvSpPr txBox="1"/>
      </xdr:nvSpPr>
      <xdr:spPr>
        <a:xfrm>
          <a:off x="786765" y="97282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1" name="テキスト ボックス 130"/>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2" name="テキスト ボックス 131"/>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4380" cy="253365"/>
    <xdr:sp macro="" textlink="">
      <xdr:nvSpPr>
        <xdr:cNvPr id="133" name="テキスト ボックス 132"/>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4" name="テキスト ボックス 133"/>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5" name="テキスト ボックス 134"/>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77470</xdr:rowOff>
    </xdr:from>
    <xdr:to xmlns:xdr="http://schemas.openxmlformats.org/drawingml/2006/spreadsheetDrawing">
      <xdr:col>24</xdr:col>
      <xdr:colOff>114300</xdr:colOff>
      <xdr:row>57</xdr:row>
      <xdr:rowOff>8890</xdr:rowOff>
    </xdr:to>
    <xdr:sp macro="" textlink="">
      <xdr:nvSpPr>
        <xdr:cNvPr id="136" name="楕円 135"/>
        <xdr:cNvSpPr/>
      </xdr:nvSpPr>
      <xdr:spPr>
        <a:xfrm>
          <a:off x="4127500" y="9469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99695</xdr:rowOff>
    </xdr:from>
    <xdr:ext cx="598805" cy="252730"/>
    <xdr:sp macro="" textlink="">
      <xdr:nvSpPr>
        <xdr:cNvPr id="137" name="物件費該当値テキスト"/>
        <xdr:cNvSpPr txBox="1"/>
      </xdr:nvSpPr>
      <xdr:spPr>
        <a:xfrm>
          <a:off x="4229100" y="932370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133350</xdr:rowOff>
    </xdr:from>
    <xdr:to xmlns:xdr="http://schemas.openxmlformats.org/drawingml/2006/spreadsheetDrawing">
      <xdr:col>20</xdr:col>
      <xdr:colOff>38100</xdr:colOff>
      <xdr:row>57</xdr:row>
      <xdr:rowOff>64770</xdr:rowOff>
    </xdr:to>
    <xdr:sp macro="" textlink="">
      <xdr:nvSpPr>
        <xdr:cNvPr id="138" name="楕円 137"/>
        <xdr:cNvSpPr/>
      </xdr:nvSpPr>
      <xdr:spPr>
        <a:xfrm>
          <a:off x="3384550" y="95250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81280</xdr:rowOff>
    </xdr:from>
    <xdr:ext cx="591185" cy="253365"/>
    <xdr:sp macro="" textlink="">
      <xdr:nvSpPr>
        <xdr:cNvPr id="139" name="テキスト ボックス 138"/>
        <xdr:cNvSpPr txBox="1"/>
      </xdr:nvSpPr>
      <xdr:spPr>
        <a:xfrm>
          <a:off x="3154680" y="93052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88900</xdr:rowOff>
    </xdr:from>
    <xdr:to xmlns:xdr="http://schemas.openxmlformats.org/drawingml/2006/spreadsheetDrawing">
      <xdr:col>15</xdr:col>
      <xdr:colOff>101600</xdr:colOff>
      <xdr:row>57</xdr:row>
      <xdr:rowOff>20320</xdr:rowOff>
    </xdr:to>
    <xdr:sp macro="" textlink="">
      <xdr:nvSpPr>
        <xdr:cNvPr id="140" name="楕円 139"/>
        <xdr:cNvSpPr/>
      </xdr:nvSpPr>
      <xdr:spPr>
        <a:xfrm>
          <a:off x="2571750" y="948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36830</xdr:rowOff>
    </xdr:from>
    <xdr:ext cx="591185" cy="245745"/>
    <xdr:sp macro="" textlink="">
      <xdr:nvSpPr>
        <xdr:cNvPr id="141" name="テキスト ボックス 140"/>
        <xdr:cNvSpPr txBox="1"/>
      </xdr:nvSpPr>
      <xdr:spPr>
        <a:xfrm>
          <a:off x="2360930" y="926084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106045</xdr:rowOff>
    </xdr:from>
    <xdr:to xmlns:xdr="http://schemas.openxmlformats.org/drawingml/2006/spreadsheetDrawing">
      <xdr:col>10</xdr:col>
      <xdr:colOff>165100</xdr:colOff>
      <xdr:row>57</xdr:row>
      <xdr:rowOff>37465</xdr:rowOff>
    </xdr:to>
    <xdr:sp macro="" textlink="">
      <xdr:nvSpPr>
        <xdr:cNvPr id="142" name="楕円 141"/>
        <xdr:cNvSpPr/>
      </xdr:nvSpPr>
      <xdr:spPr>
        <a:xfrm>
          <a:off x="1778000" y="9497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53340</xdr:rowOff>
    </xdr:from>
    <xdr:ext cx="591185" cy="245745"/>
    <xdr:sp macro="" textlink="">
      <xdr:nvSpPr>
        <xdr:cNvPr id="143" name="テキスト ボックス 142"/>
        <xdr:cNvSpPr txBox="1"/>
      </xdr:nvSpPr>
      <xdr:spPr>
        <a:xfrm>
          <a:off x="1548130" y="927735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69850</xdr:rowOff>
    </xdr:from>
    <xdr:to xmlns:xdr="http://schemas.openxmlformats.org/drawingml/2006/spreadsheetDrawing">
      <xdr:col>6</xdr:col>
      <xdr:colOff>38100</xdr:colOff>
      <xdr:row>57</xdr:row>
      <xdr:rowOff>1270</xdr:rowOff>
    </xdr:to>
    <xdr:sp macro="" textlink="">
      <xdr:nvSpPr>
        <xdr:cNvPr id="144" name="楕円 143"/>
        <xdr:cNvSpPr/>
      </xdr:nvSpPr>
      <xdr:spPr>
        <a:xfrm>
          <a:off x="984250" y="9461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17145</xdr:rowOff>
    </xdr:from>
    <xdr:ext cx="591185" cy="253365"/>
    <xdr:sp macro="" textlink="">
      <xdr:nvSpPr>
        <xdr:cNvPr id="145" name="テキスト ボックス 144"/>
        <xdr:cNvSpPr txBox="1"/>
      </xdr:nvSpPr>
      <xdr:spPr>
        <a:xfrm>
          <a:off x="754380" y="92411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6" name="正方形/長方形 145"/>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7" name="正方形/長方形 146"/>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9" name="正方形/長方形 148"/>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1" name="正方形/長方形 150"/>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3" name="正方形/長方形 152"/>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20345"/>
    <xdr:sp macro="" textlink="">
      <xdr:nvSpPr>
        <xdr:cNvPr id="154" name="テキスト ボックス 153"/>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5" name="直線コネクタ 154"/>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6" name="直線コネクタ 155"/>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1300" cy="245745"/>
    <xdr:sp macro="" textlink="">
      <xdr:nvSpPr>
        <xdr:cNvPr id="157" name="テキスト ボックス 156"/>
        <xdr:cNvSpPr txBox="1"/>
      </xdr:nvSpPr>
      <xdr:spPr>
        <a:xfrm>
          <a:off x="4749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58" name="直線コネクタ 157"/>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53340</xdr:rowOff>
    </xdr:from>
    <xdr:ext cx="531495" cy="245745"/>
    <xdr:sp macro="" textlink="">
      <xdr:nvSpPr>
        <xdr:cNvPr id="159" name="テキスト ボックス 158"/>
        <xdr:cNvSpPr txBox="1"/>
      </xdr:nvSpPr>
      <xdr:spPr>
        <a:xfrm>
          <a:off x="211455" y="126301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0" name="直線コネクタ 159"/>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109220</xdr:rowOff>
    </xdr:from>
    <xdr:ext cx="531495" cy="245745"/>
    <xdr:sp macro="" textlink="">
      <xdr:nvSpPr>
        <xdr:cNvPr id="161" name="テキスト ボックス 160"/>
        <xdr:cNvSpPr txBox="1"/>
      </xdr:nvSpPr>
      <xdr:spPr>
        <a:xfrm>
          <a:off x="211455" y="121831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2" name="直線コネクタ 161"/>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165100</xdr:rowOff>
    </xdr:from>
    <xdr:ext cx="531495" cy="245745"/>
    <xdr:sp macro="" textlink="">
      <xdr:nvSpPr>
        <xdr:cNvPr id="163" name="テキスト ボックス 162"/>
        <xdr:cNvSpPr txBox="1"/>
      </xdr:nvSpPr>
      <xdr:spPr>
        <a:xfrm>
          <a:off x="211455" y="117360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5745"/>
    <xdr:sp macro="" textlink="">
      <xdr:nvSpPr>
        <xdr:cNvPr id="165" name="テキスト ボックス 164"/>
        <xdr:cNvSpPr txBox="1"/>
      </xdr:nvSpPr>
      <xdr:spPr>
        <a:xfrm>
          <a:off x="21145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141605</xdr:rowOff>
    </xdr:from>
    <xdr:to xmlns:xdr="http://schemas.openxmlformats.org/drawingml/2006/spreadsheetDrawing">
      <xdr:col>24</xdr:col>
      <xdr:colOff>62865</xdr:colOff>
      <xdr:row>78</xdr:row>
      <xdr:rowOff>117475</xdr:rowOff>
    </xdr:to>
    <xdr:cxnSp macro="">
      <xdr:nvCxnSpPr>
        <xdr:cNvPr id="167" name="直線コネクタ 166"/>
        <xdr:cNvCxnSpPr/>
      </xdr:nvCxnSpPr>
      <xdr:spPr>
        <a:xfrm flipV="1">
          <a:off x="4176395" y="12047855"/>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121920</xdr:rowOff>
    </xdr:from>
    <xdr:ext cx="378460" cy="245745"/>
    <xdr:sp macro="" textlink="">
      <xdr:nvSpPr>
        <xdr:cNvPr id="168" name="維持補修費最小値テキスト"/>
        <xdr:cNvSpPr txBox="1"/>
      </xdr:nvSpPr>
      <xdr:spPr>
        <a:xfrm>
          <a:off x="4229100" y="13201650"/>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117475</xdr:rowOff>
    </xdr:from>
    <xdr:to xmlns:xdr="http://schemas.openxmlformats.org/drawingml/2006/spreadsheetDrawing">
      <xdr:col>24</xdr:col>
      <xdr:colOff>152400</xdr:colOff>
      <xdr:row>78</xdr:row>
      <xdr:rowOff>117475</xdr:rowOff>
    </xdr:to>
    <xdr:cxnSp macro="">
      <xdr:nvCxnSpPr>
        <xdr:cNvPr id="169" name="直線コネクタ 168"/>
        <xdr:cNvCxnSpPr/>
      </xdr:nvCxnSpPr>
      <xdr:spPr>
        <a:xfrm>
          <a:off x="410845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89535</xdr:rowOff>
    </xdr:from>
    <xdr:ext cx="534670" cy="245745"/>
    <xdr:sp macro="" textlink="">
      <xdr:nvSpPr>
        <xdr:cNvPr id="170" name="維持補修費最大値テキスト"/>
        <xdr:cNvSpPr txBox="1"/>
      </xdr:nvSpPr>
      <xdr:spPr>
        <a:xfrm>
          <a:off x="4229100" y="118281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141605</xdr:rowOff>
    </xdr:from>
    <xdr:to xmlns:xdr="http://schemas.openxmlformats.org/drawingml/2006/spreadsheetDrawing">
      <xdr:col>24</xdr:col>
      <xdr:colOff>152400</xdr:colOff>
      <xdr:row>71</xdr:row>
      <xdr:rowOff>141605</xdr:rowOff>
    </xdr:to>
    <xdr:cxnSp macro="">
      <xdr:nvCxnSpPr>
        <xdr:cNvPr id="171" name="直線コネクタ 170"/>
        <xdr:cNvCxnSpPr/>
      </xdr:nvCxnSpPr>
      <xdr:spPr>
        <a:xfrm>
          <a:off x="4108450" y="1204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51435</xdr:rowOff>
    </xdr:from>
    <xdr:to xmlns:xdr="http://schemas.openxmlformats.org/drawingml/2006/spreadsheetDrawing">
      <xdr:col>24</xdr:col>
      <xdr:colOff>63500</xdr:colOff>
      <xdr:row>77</xdr:row>
      <xdr:rowOff>68580</xdr:rowOff>
    </xdr:to>
    <xdr:cxnSp macro="">
      <xdr:nvCxnSpPr>
        <xdr:cNvPr id="172" name="直線コネクタ 171"/>
        <xdr:cNvCxnSpPr/>
      </xdr:nvCxnSpPr>
      <xdr:spPr>
        <a:xfrm>
          <a:off x="3429000" y="1296352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67945</xdr:rowOff>
    </xdr:from>
    <xdr:ext cx="469900" cy="245745"/>
    <xdr:sp macro="" textlink="">
      <xdr:nvSpPr>
        <xdr:cNvPr id="173" name="維持補修費平均値テキスト"/>
        <xdr:cNvSpPr txBox="1"/>
      </xdr:nvSpPr>
      <xdr:spPr>
        <a:xfrm>
          <a:off x="4229100" y="1298003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88900</xdr:rowOff>
    </xdr:from>
    <xdr:to xmlns:xdr="http://schemas.openxmlformats.org/drawingml/2006/spreadsheetDrawing">
      <xdr:col>24</xdr:col>
      <xdr:colOff>114300</xdr:colOff>
      <xdr:row>78</xdr:row>
      <xdr:rowOff>20320</xdr:rowOff>
    </xdr:to>
    <xdr:sp macro="" textlink="">
      <xdr:nvSpPr>
        <xdr:cNvPr id="174" name="フローチャート: 判断 173"/>
        <xdr:cNvSpPr/>
      </xdr:nvSpPr>
      <xdr:spPr>
        <a:xfrm>
          <a:off x="412750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51435</xdr:rowOff>
    </xdr:from>
    <xdr:to xmlns:xdr="http://schemas.openxmlformats.org/drawingml/2006/spreadsheetDrawing">
      <xdr:col>19</xdr:col>
      <xdr:colOff>171450</xdr:colOff>
      <xdr:row>77</xdr:row>
      <xdr:rowOff>112395</xdr:rowOff>
    </xdr:to>
    <xdr:cxnSp macro="">
      <xdr:nvCxnSpPr>
        <xdr:cNvPr id="175" name="直線コネクタ 174"/>
        <xdr:cNvCxnSpPr/>
      </xdr:nvCxnSpPr>
      <xdr:spPr>
        <a:xfrm flipV="1">
          <a:off x="2622550" y="1296352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97155</xdr:rowOff>
    </xdr:from>
    <xdr:to xmlns:xdr="http://schemas.openxmlformats.org/drawingml/2006/spreadsheetDrawing">
      <xdr:col>20</xdr:col>
      <xdr:colOff>38100</xdr:colOff>
      <xdr:row>78</xdr:row>
      <xdr:rowOff>29210</xdr:rowOff>
    </xdr:to>
    <xdr:sp macro="" textlink="">
      <xdr:nvSpPr>
        <xdr:cNvPr id="176" name="フローチャート: 判断 175"/>
        <xdr:cNvSpPr/>
      </xdr:nvSpPr>
      <xdr:spPr>
        <a:xfrm>
          <a:off x="3384550" y="13009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20320</xdr:rowOff>
    </xdr:from>
    <xdr:ext cx="469900" cy="253365"/>
    <xdr:sp macro="" textlink="">
      <xdr:nvSpPr>
        <xdr:cNvPr id="177" name="テキスト ボックス 176"/>
        <xdr:cNvSpPr txBox="1"/>
      </xdr:nvSpPr>
      <xdr:spPr>
        <a:xfrm>
          <a:off x="3219450" y="13100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110490</xdr:rowOff>
    </xdr:from>
    <xdr:to xmlns:xdr="http://schemas.openxmlformats.org/drawingml/2006/spreadsheetDrawing">
      <xdr:col>15</xdr:col>
      <xdr:colOff>50800</xdr:colOff>
      <xdr:row>77</xdr:row>
      <xdr:rowOff>112395</xdr:rowOff>
    </xdr:to>
    <xdr:cxnSp macro="">
      <xdr:nvCxnSpPr>
        <xdr:cNvPr id="178" name="直線コネクタ 177"/>
        <xdr:cNvCxnSpPr/>
      </xdr:nvCxnSpPr>
      <xdr:spPr>
        <a:xfrm>
          <a:off x="1828800" y="1302258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97155</xdr:rowOff>
    </xdr:from>
    <xdr:to xmlns:xdr="http://schemas.openxmlformats.org/drawingml/2006/spreadsheetDrawing">
      <xdr:col>15</xdr:col>
      <xdr:colOff>101600</xdr:colOff>
      <xdr:row>78</xdr:row>
      <xdr:rowOff>29210</xdr:rowOff>
    </xdr:to>
    <xdr:sp macro="" textlink="">
      <xdr:nvSpPr>
        <xdr:cNvPr id="179" name="フローチャート: 判断 178"/>
        <xdr:cNvSpPr/>
      </xdr:nvSpPr>
      <xdr:spPr>
        <a:xfrm>
          <a:off x="257175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20320</xdr:rowOff>
    </xdr:from>
    <xdr:ext cx="469900" cy="253365"/>
    <xdr:sp macro="" textlink="">
      <xdr:nvSpPr>
        <xdr:cNvPr id="180" name="テキスト ボックス 179"/>
        <xdr:cNvSpPr txBox="1"/>
      </xdr:nvSpPr>
      <xdr:spPr>
        <a:xfrm>
          <a:off x="2406650" y="131000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110490</xdr:rowOff>
    </xdr:from>
    <xdr:to xmlns:xdr="http://schemas.openxmlformats.org/drawingml/2006/spreadsheetDrawing">
      <xdr:col>10</xdr:col>
      <xdr:colOff>114300</xdr:colOff>
      <xdr:row>78</xdr:row>
      <xdr:rowOff>34925</xdr:rowOff>
    </xdr:to>
    <xdr:cxnSp macro="">
      <xdr:nvCxnSpPr>
        <xdr:cNvPr id="181" name="直線コネクタ 180"/>
        <xdr:cNvCxnSpPr/>
      </xdr:nvCxnSpPr>
      <xdr:spPr>
        <a:xfrm flipV="1">
          <a:off x="1028700" y="13022580"/>
          <a:ext cx="8001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100965</xdr:rowOff>
    </xdr:from>
    <xdr:to xmlns:xdr="http://schemas.openxmlformats.org/drawingml/2006/spreadsheetDrawing">
      <xdr:col>10</xdr:col>
      <xdr:colOff>165100</xdr:colOff>
      <xdr:row>78</xdr:row>
      <xdr:rowOff>33020</xdr:rowOff>
    </xdr:to>
    <xdr:sp macro="" textlink="">
      <xdr:nvSpPr>
        <xdr:cNvPr id="182" name="フローチャート: 判断 181"/>
        <xdr:cNvSpPr/>
      </xdr:nvSpPr>
      <xdr:spPr>
        <a:xfrm>
          <a:off x="1778000" y="13013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24130</xdr:rowOff>
    </xdr:from>
    <xdr:ext cx="469900" cy="253365"/>
    <xdr:sp macro="" textlink="">
      <xdr:nvSpPr>
        <xdr:cNvPr id="183" name="テキスト ボックス 182"/>
        <xdr:cNvSpPr txBox="1"/>
      </xdr:nvSpPr>
      <xdr:spPr>
        <a:xfrm>
          <a:off x="1612900" y="13103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119380</xdr:rowOff>
    </xdr:from>
    <xdr:to xmlns:xdr="http://schemas.openxmlformats.org/drawingml/2006/spreadsheetDrawing">
      <xdr:col>6</xdr:col>
      <xdr:colOff>38100</xdr:colOff>
      <xdr:row>78</xdr:row>
      <xdr:rowOff>51435</xdr:rowOff>
    </xdr:to>
    <xdr:sp macro="" textlink="">
      <xdr:nvSpPr>
        <xdr:cNvPr id="184" name="フローチャート: 判断 183"/>
        <xdr:cNvSpPr/>
      </xdr:nvSpPr>
      <xdr:spPr>
        <a:xfrm>
          <a:off x="984250" y="13031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68580</xdr:rowOff>
    </xdr:from>
    <xdr:ext cx="469900" cy="245745"/>
    <xdr:sp macro="" textlink="">
      <xdr:nvSpPr>
        <xdr:cNvPr id="185" name="テキスト ボックス 184"/>
        <xdr:cNvSpPr txBox="1"/>
      </xdr:nvSpPr>
      <xdr:spPr>
        <a:xfrm>
          <a:off x="819150" y="128130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4380" cy="253365"/>
    <xdr:sp macro="" textlink="">
      <xdr:nvSpPr>
        <xdr:cNvPr id="188" name="テキスト ボックス 187"/>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18415</xdr:rowOff>
    </xdr:from>
    <xdr:to xmlns:xdr="http://schemas.openxmlformats.org/drawingml/2006/spreadsheetDrawing">
      <xdr:col>24</xdr:col>
      <xdr:colOff>114300</xdr:colOff>
      <xdr:row>77</xdr:row>
      <xdr:rowOff>117475</xdr:rowOff>
    </xdr:to>
    <xdr:sp macro="" textlink="">
      <xdr:nvSpPr>
        <xdr:cNvPr id="191" name="楕円 190"/>
        <xdr:cNvSpPr/>
      </xdr:nvSpPr>
      <xdr:spPr>
        <a:xfrm>
          <a:off x="4127500" y="12930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40640</xdr:rowOff>
    </xdr:from>
    <xdr:ext cx="534670" cy="253365"/>
    <xdr:sp macro="" textlink="">
      <xdr:nvSpPr>
        <xdr:cNvPr id="192" name="維持補修費該当値テキスト"/>
        <xdr:cNvSpPr txBox="1"/>
      </xdr:nvSpPr>
      <xdr:spPr>
        <a:xfrm>
          <a:off x="4229100" y="12785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1905</xdr:rowOff>
    </xdr:from>
    <xdr:to xmlns:xdr="http://schemas.openxmlformats.org/drawingml/2006/spreadsheetDrawing">
      <xdr:col>20</xdr:col>
      <xdr:colOff>38100</xdr:colOff>
      <xdr:row>77</xdr:row>
      <xdr:rowOff>100965</xdr:rowOff>
    </xdr:to>
    <xdr:sp macro="" textlink="">
      <xdr:nvSpPr>
        <xdr:cNvPr id="193" name="楕円 192"/>
        <xdr:cNvSpPr/>
      </xdr:nvSpPr>
      <xdr:spPr>
        <a:xfrm>
          <a:off x="3384550" y="12913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117475</xdr:rowOff>
    </xdr:from>
    <xdr:ext cx="527050" cy="253365"/>
    <xdr:sp macro="" textlink="">
      <xdr:nvSpPr>
        <xdr:cNvPr id="194" name="テキスト ボックス 193"/>
        <xdr:cNvSpPr txBox="1"/>
      </xdr:nvSpPr>
      <xdr:spPr>
        <a:xfrm>
          <a:off x="3187065" y="1269428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62230</xdr:rowOff>
    </xdr:from>
    <xdr:to xmlns:xdr="http://schemas.openxmlformats.org/drawingml/2006/spreadsheetDrawing">
      <xdr:col>15</xdr:col>
      <xdr:colOff>101600</xdr:colOff>
      <xdr:row>77</xdr:row>
      <xdr:rowOff>162560</xdr:rowOff>
    </xdr:to>
    <xdr:sp macro="" textlink="">
      <xdr:nvSpPr>
        <xdr:cNvPr id="195" name="楕円 194"/>
        <xdr:cNvSpPr/>
      </xdr:nvSpPr>
      <xdr:spPr>
        <a:xfrm>
          <a:off x="2571750" y="129743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10795</xdr:rowOff>
    </xdr:from>
    <xdr:ext cx="469900" cy="245110"/>
    <xdr:sp macro="" textlink="">
      <xdr:nvSpPr>
        <xdr:cNvPr id="196" name="テキスト ボックス 195"/>
        <xdr:cNvSpPr txBox="1"/>
      </xdr:nvSpPr>
      <xdr:spPr>
        <a:xfrm>
          <a:off x="2406650" y="127552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60960</xdr:rowOff>
    </xdr:from>
    <xdr:to xmlns:xdr="http://schemas.openxmlformats.org/drawingml/2006/spreadsheetDrawing">
      <xdr:col>10</xdr:col>
      <xdr:colOff>165100</xdr:colOff>
      <xdr:row>77</xdr:row>
      <xdr:rowOff>160655</xdr:rowOff>
    </xdr:to>
    <xdr:sp macro="" textlink="">
      <xdr:nvSpPr>
        <xdr:cNvPr id="197" name="楕円 196"/>
        <xdr:cNvSpPr/>
      </xdr:nvSpPr>
      <xdr:spPr>
        <a:xfrm>
          <a:off x="1778000" y="1297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8255</xdr:rowOff>
    </xdr:from>
    <xdr:ext cx="469900" cy="253365"/>
    <xdr:sp macro="" textlink="">
      <xdr:nvSpPr>
        <xdr:cNvPr id="198" name="テキスト ボックス 197"/>
        <xdr:cNvSpPr txBox="1"/>
      </xdr:nvSpPr>
      <xdr:spPr>
        <a:xfrm>
          <a:off x="1612900" y="12752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152400</xdr:rowOff>
    </xdr:from>
    <xdr:to xmlns:xdr="http://schemas.openxmlformats.org/drawingml/2006/spreadsheetDrawing">
      <xdr:col>6</xdr:col>
      <xdr:colOff>38100</xdr:colOff>
      <xdr:row>78</xdr:row>
      <xdr:rowOff>84455</xdr:rowOff>
    </xdr:to>
    <xdr:sp macro="" textlink="">
      <xdr:nvSpPr>
        <xdr:cNvPr id="199" name="楕円 198"/>
        <xdr:cNvSpPr/>
      </xdr:nvSpPr>
      <xdr:spPr>
        <a:xfrm>
          <a:off x="984250" y="13064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75565</xdr:rowOff>
    </xdr:from>
    <xdr:ext cx="469900" cy="253365"/>
    <xdr:sp macro="" textlink="">
      <xdr:nvSpPr>
        <xdr:cNvPr id="200" name="テキスト ボックス 199"/>
        <xdr:cNvSpPr txBox="1"/>
      </xdr:nvSpPr>
      <xdr:spPr>
        <a:xfrm>
          <a:off x="819150" y="13155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20345"/>
    <xdr:sp macro="" textlink="">
      <xdr:nvSpPr>
        <xdr:cNvPr id="209" name="テキスト ボックス 208"/>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1" name="テキスト ボックス 210"/>
        <xdr:cNvSpPr txBox="1"/>
      </xdr:nvSpPr>
      <xdr:spPr>
        <a:xfrm>
          <a:off x="474980" y="16913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1460"/>
    <xdr:sp macro="" textlink="">
      <xdr:nvSpPr>
        <xdr:cNvPr id="215" name="テキスト ボックス 214"/>
        <xdr:cNvSpPr txBox="1"/>
      </xdr:nvSpPr>
      <xdr:spPr>
        <a:xfrm>
          <a:off x="211455" y="162604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1460"/>
    <xdr:sp macro="" textlink="">
      <xdr:nvSpPr>
        <xdr:cNvPr id="219" name="テキスト ボックス 218"/>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1" name="テキスト ボックス 220"/>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2" name="直線コネクタ 221"/>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23" name="テキスト ボックス 222"/>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4" name="直線コネクタ 223"/>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5745"/>
    <xdr:sp macro="" textlink="">
      <xdr:nvSpPr>
        <xdr:cNvPr id="225" name="テキスト ボックス 224"/>
        <xdr:cNvSpPr txBox="1"/>
      </xdr:nvSpPr>
      <xdr:spPr>
        <a:xfrm>
          <a:off x="1663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86995</xdr:rowOff>
    </xdr:from>
    <xdr:to xmlns:xdr="http://schemas.openxmlformats.org/drawingml/2006/spreadsheetDrawing">
      <xdr:col>24</xdr:col>
      <xdr:colOff>62865</xdr:colOff>
      <xdr:row>99</xdr:row>
      <xdr:rowOff>115570</xdr:rowOff>
    </xdr:to>
    <xdr:cxnSp macro="">
      <xdr:nvCxnSpPr>
        <xdr:cNvPr id="227" name="直線コネクタ 226"/>
        <xdr:cNvCxnSpPr/>
      </xdr:nvCxnSpPr>
      <xdr:spPr>
        <a:xfrm flipV="1">
          <a:off x="4176395" y="15178405"/>
          <a:ext cx="127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119380</xdr:rowOff>
    </xdr:from>
    <xdr:ext cx="534670" cy="259080"/>
    <xdr:sp macro="" textlink="">
      <xdr:nvSpPr>
        <xdr:cNvPr id="228" name="扶助費最小値テキスト"/>
        <xdr:cNvSpPr txBox="1"/>
      </xdr:nvSpPr>
      <xdr:spPr>
        <a:xfrm>
          <a:off x="4229100" y="16750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115570</xdr:rowOff>
    </xdr:from>
    <xdr:to xmlns:xdr="http://schemas.openxmlformats.org/drawingml/2006/spreadsheetDrawing">
      <xdr:col>24</xdr:col>
      <xdr:colOff>152400</xdr:colOff>
      <xdr:row>99</xdr:row>
      <xdr:rowOff>115570</xdr:rowOff>
    </xdr:to>
    <xdr:cxnSp macro="">
      <xdr:nvCxnSpPr>
        <xdr:cNvPr id="229" name="直線コネクタ 228"/>
        <xdr:cNvCxnSpPr/>
      </xdr:nvCxnSpPr>
      <xdr:spPr>
        <a:xfrm>
          <a:off x="4108450" y="16746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34925</xdr:rowOff>
    </xdr:from>
    <xdr:ext cx="598805" cy="245745"/>
    <xdr:sp macro="" textlink="">
      <xdr:nvSpPr>
        <xdr:cNvPr id="230" name="扶助費最大値テキスト"/>
        <xdr:cNvSpPr txBox="1"/>
      </xdr:nvSpPr>
      <xdr:spPr>
        <a:xfrm>
          <a:off x="4229100" y="149586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86995</xdr:rowOff>
    </xdr:from>
    <xdr:to xmlns:xdr="http://schemas.openxmlformats.org/drawingml/2006/spreadsheetDrawing">
      <xdr:col>24</xdr:col>
      <xdr:colOff>152400</xdr:colOff>
      <xdr:row>90</xdr:row>
      <xdr:rowOff>86995</xdr:rowOff>
    </xdr:to>
    <xdr:cxnSp macro="">
      <xdr:nvCxnSpPr>
        <xdr:cNvPr id="231" name="直線コネクタ 230"/>
        <xdr:cNvCxnSpPr/>
      </xdr:nvCxnSpPr>
      <xdr:spPr>
        <a:xfrm>
          <a:off x="4108450" y="15178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90</xdr:row>
      <xdr:rowOff>89535</xdr:rowOff>
    </xdr:from>
    <xdr:to xmlns:xdr="http://schemas.openxmlformats.org/drawingml/2006/spreadsheetDrawing">
      <xdr:col>24</xdr:col>
      <xdr:colOff>63500</xdr:colOff>
      <xdr:row>90</xdr:row>
      <xdr:rowOff>100965</xdr:rowOff>
    </xdr:to>
    <xdr:cxnSp macro="">
      <xdr:nvCxnSpPr>
        <xdr:cNvPr id="232" name="直線コネクタ 231"/>
        <xdr:cNvCxnSpPr/>
      </xdr:nvCxnSpPr>
      <xdr:spPr>
        <a:xfrm flipV="1">
          <a:off x="3429000" y="15180945"/>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8805" cy="259080"/>
    <xdr:sp macro="" textlink="">
      <xdr:nvSpPr>
        <xdr:cNvPr id="233" name="扶助費平均値テキスト"/>
        <xdr:cNvSpPr txBox="1"/>
      </xdr:nvSpPr>
      <xdr:spPr>
        <a:xfrm>
          <a:off x="42291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117475</xdr:rowOff>
    </xdr:from>
    <xdr:to xmlns:xdr="http://schemas.openxmlformats.org/drawingml/2006/spreadsheetDrawing">
      <xdr:col>24</xdr:col>
      <xdr:colOff>114300</xdr:colOff>
      <xdr:row>95</xdr:row>
      <xdr:rowOff>47625</xdr:rowOff>
    </xdr:to>
    <xdr:sp macro="" textlink="">
      <xdr:nvSpPr>
        <xdr:cNvPr id="234" name="フローチャート: 判断 233"/>
        <xdr:cNvSpPr/>
      </xdr:nvSpPr>
      <xdr:spPr>
        <a:xfrm>
          <a:off x="4127500" y="158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100965</xdr:rowOff>
    </xdr:from>
    <xdr:to xmlns:xdr="http://schemas.openxmlformats.org/drawingml/2006/spreadsheetDrawing">
      <xdr:col>19</xdr:col>
      <xdr:colOff>171450</xdr:colOff>
      <xdr:row>91</xdr:row>
      <xdr:rowOff>20320</xdr:rowOff>
    </xdr:to>
    <xdr:cxnSp macro="">
      <xdr:nvCxnSpPr>
        <xdr:cNvPr id="235" name="直線コネクタ 234"/>
        <xdr:cNvCxnSpPr/>
      </xdr:nvCxnSpPr>
      <xdr:spPr>
        <a:xfrm flipV="1">
          <a:off x="2622550" y="15192375"/>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16510</xdr:rowOff>
    </xdr:from>
    <xdr:to xmlns:xdr="http://schemas.openxmlformats.org/drawingml/2006/spreadsheetDrawing">
      <xdr:col>20</xdr:col>
      <xdr:colOff>38100</xdr:colOff>
      <xdr:row>95</xdr:row>
      <xdr:rowOff>118110</xdr:rowOff>
    </xdr:to>
    <xdr:sp macro="" textlink="">
      <xdr:nvSpPr>
        <xdr:cNvPr id="236" name="フローチャート: 判断 235"/>
        <xdr:cNvSpPr/>
      </xdr:nvSpPr>
      <xdr:spPr>
        <a:xfrm>
          <a:off x="3384550" y="15961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109220</xdr:rowOff>
    </xdr:from>
    <xdr:ext cx="527050" cy="251460"/>
    <xdr:sp macro="" textlink="">
      <xdr:nvSpPr>
        <xdr:cNvPr id="237" name="テキスト ボックス 236"/>
        <xdr:cNvSpPr txBox="1"/>
      </xdr:nvSpPr>
      <xdr:spPr>
        <a:xfrm>
          <a:off x="3187065" y="16054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20320</xdr:rowOff>
    </xdr:from>
    <xdr:to xmlns:xdr="http://schemas.openxmlformats.org/drawingml/2006/spreadsheetDrawing">
      <xdr:col>15</xdr:col>
      <xdr:colOff>50800</xdr:colOff>
      <xdr:row>91</xdr:row>
      <xdr:rowOff>33020</xdr:rowOff>
    </xdr:to>
    <xdr:cxnSp macro="">
      <xdr:nvCxnSpPr>
        <xdr:cNvPr id="238" name="直線コネクタ 237"/>
        <xdr:cNvCxnSpPr/>
      </xdr:nvCxnSpPr>
      <xdr:spPr>
        <a:xfrm flipV="1">
          <a:off x="1828800" y="1527937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107950</xdr:rowOff>
    </xdr:from>
    <xdr:to xmlns:xdr="http://schemas.openxmlformats.org/drawingml/2006/spreadsheetDrawing">
      <xdr:col>15</xdr:col>
      <xdr:colOff>101600</xdr:colOff>
      <xdr:row>96</xdr:row>
      <xdr:rowOff>38100</xdr:rowOff>
    </xdr:to>
    <xdr:sp macro="" textlink="">
      <xdr:nvSpPr>
        <xdr:cNvPr id="239" name="フローチャート: 判断 238"/>
        <xdr:cNvSpPr/>
      </xdr:nvSpPr>
      <xdr:spPr>
        <a:xfrm>
          <a:off x="2571750" y="160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29210</xdr:rowOff>
    </xdr:from>
    <xdr:ext cx="527050" cy="251460"/>
    <xdr:sp macro="" textlink="">
      <xdr:nvSpPr>
        <xdr:cNvPr id="240" name="テキスト ボックス 239"/>
        <xdr:cNvSpPr txBox="1"/>
      </xdr:nvSpPr>
      <xdr:spPr>
        <a:xfrm>
          <a:off x="2393315" y="161455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91</xdr:row>
      <xdr:rowOff>33020</xdr:rowOff>
    </xdr:from>
    <xdr:to xmlns:xdr="http://schemas.openxmlformats.org/drawingml/2006/spreadsheetDrawing">
      <xdr:col>10</xdr:col>
      <xdr:colOff>114300</xdr:colOff>
      <xdr:row>92</xdr:row>
      <xdr:rowOff>80645</xdr:rowOff>
    </xdr:to>
    <xdr:cxnSp macro="">
      <xdr:nvCxnSpPr>
        <xdr:cNvPr id="241" name="直線コネクタ 240"/>
        <xdr:cNvCxnSpPr/>
      </xdr:nvCxnSpPr>
      <xdr:spPr>
        <a:xfrm flipV="1">
          <a:off x="1028700" y="15292070"/>
          <a:ext cx="8001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2" name="フローチャート: 判断 241"/>
        <xdr:cNvSpPr/>
      </xdr:nvSpPr>
      <xdr:spPr>
        <a:xfrm>
          <a:off x="177800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88265</xdr:rowOff>
    </xdr:from>
    <xdr:ext cx="534670" cy="251460"/>
    <xdr:sp macro="" textlink="">
      <xdr:nvSpPr>
        <xdr:cNvPr id="243" name="テキスト ボックス 242"/>
        <xdr:cNvSpPr txBox="1"/>
      </xdr:nvSpPr>
      <xdr:spPr>
        <a:xfrm>
          <a:off x="1580515" y="160331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60960</xdr:rowOff>
    </xdr:from>
    <xdr:to xmlns:xdr="http://schemas.openxmlformats.org/drawingml/2006/spreadsheetDrawing">
      <xdr:col>6</xdr:col>
      <xdr:colOff>38100</xdr:colOff>
      <xdr:row>96</xdr:row>
      <xdr:rowOff>162560</xdr:rowOff>
    </xdr:to>
    <xdr:sp macro="" textlink="">
      <xdr:nvSpPr>
        <xdr:cNvPr id="244" name="フローチャート: 判断 243"/>
        <xdr:cNvSpPr/>
      </xdr:nvSpPr>
      <xdr:spPr>
        <a:xfrm>
          <a:off x="984250" y="16177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153670</xdr:rowOff>
    </xdr:from>
    <xdr:ext cx="527050" cy="259080"/>
    <xdr:sp macro="" textlink="">
      <xdr:nvSpPr>
        <xdr:cNvPr id="245" name="テキスト ボックス 244"/>
        <xdr:cNvSpPr txBox="1"/>
      </xdr:nvSpPr>
      <xdr:spPr>
        <a:xfrm>
          <a:off x="786765" y="16269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48" name="テキスト ボックス 247"/>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39370</xdr:rowOff>
    </xdr:from>
    <xdr:to xmlns:xdr="http://schemas.openxmlformats.org/drawingml/2006/spreadsheetDrawing">
      <xdr:col>24</xdr:col>
      <xdr:colOff>114300</xdr:colOff>
      <xdr:row>90</xdr:row>
      <xdr:rowOff>139065</xdr:rowOff>
    </xdr:to>
    <xdr:sp macro="" textlink="">
      <xdr:nvSpPr>
        <xdr:cNvPr id="251" name="楕円 250"/>
        <xdr:cNvSpPr/>
      </xdr:nvSpPr>
      <xdr:spPr>
        <a:xfrm>
          <a:off x="4127500" y="151307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89</xdr:row>
      <xdr:rowOff>159385</xdr:rowOff>
    </xdr:from>
    <xdr:ext cx="598805" cy="250825"/>
    <xdr:sp macro="" textlink="">
      <xdr:nvSpPr>
        <xdr:cNvPr id="252" name="扶助費該当値テキスト"/>
        <xdr:cNvSpPr txBox="1"/>
      </xdr:nvSpPr>
      <xdr:spPr>
        <a:xfrm>
          <a:off x="4229100" y="150831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90</xdr:row>
      <xdr:rowOff>51435</xdr:rowOff>
    </xdr:from>
    <xdr:to xmlns:xdr="http://schemas.openxmlformats.org/drawingml/2006/spreadsheetDrawing">
      <xdr:col>20</xdr:col>
      <xdr:colOff>38100</xdr:colOff>
      <xdr:row>90</xdr:row>
      <xdr:rowOff>151130</xdr:rowOff>
    </xdr:to>
    <xdr:sp macro="" textlink="">
      <xdr:nvSpPr>
        <xdr:cNvPr id="253" name="楕円 252"/>
        <xdr:cNvSpPr/>
      </xdr:nvSpPr>
      <xdr:spPr>
        <a:xfrm>
          <a:off x="3384550" y="151428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88</xdr:row>
      <xdr:rowOff>167640</xdr:rowOff>
    </xdr:from>
    <xdr:ext cx="591185" cy="253365"/>
    <xdr:sp macro="" textlink="">
      <xdr:nvSpPr>
        <xdr:cNvPr id="254" name="テキスト ボックス 253"/>
        <xdr:cNvSpPr txBox="1"/>
      </xdr:nvSpPr>
      <xdr:spPr>
        <a:xfrm>
          <a:off x="3154680" y="149237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90</xdr:row>
      <xdr:rowOff>137795</xdr:rowOff>
    </xdr:from>
    <xdr:to xmlns:xdr="http://schemas.openxmlformats.org/drawingml/2006/spreadsheetDrawing">
      <xdr:col>15</xdr:col>
      <xdr:colOff>101600</xdr:colOff>
      <xdr:row>91</xdr:row>
      <xdr:rowOff>71120</xdr:rowOff>
    </xdr:to>
    <xdr:sp macro="" textlink="">
      <xdr:nvSpPr>
        <xdr:cNvPr id="255" name="楕円 254"/>
        <xdr:cNvSpPr/>
      </xdr:nvSpPr>
      <xdr:spPr>
        <a:xfrm>
          <a:off x="2571750" y="152292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89</xdr:row>
      <xdr:rowOff>85725</xdr:rowOff>
    </xdr:from>
    <xdr:ext cx="591185" cy="245745"/>
    <xdr:sp macro="" textlink="">
      <xdr:nvSpPr>
        <xdr:cNvPr id="256" name="テキスト ボックス 255"/>
        <xdr:cNvSpPr txBox="1"/>
      </xdr:nvSpPr>
      <xdr:spPr>
        <a:xfrm>
          <a:off x="2360930" y="1500949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90</xdr:row>
      <xdr:rowOff>150495</xdr:rowOff>
    </xdr:from>
    <xdr:to xmlns:xdr="http://schemas.openxmlformats.org/drawingml/2006/spreadsheetDrawing">
      <xdr:col>10</xdr:col>
      <xdr:colOff>165100</xdr:colOff>
      <xdr:row>91</xdr:row>
      <xdr:rowOff>83820</xdr:rowOff>
    </xdr:to>
    <xdr:sp macro="" textlink="">
      <xdr:nvSpPr>
        <xdr:cNvPr id="257" name="楕円 256"/>
        <xdr:cNvSpPr/>
      </xdr:nvSpPr>
      <xdr:spPr>
        <a:xfrm>
          <a:off x="1778000" y="152419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97790</xdr:rowOff>
    </xdr:from>
    <xdr:ext cx="591185" cy="253365"/>
    <xdr:sp macro="" textlink="">
      <xdr:nvSpPr>
        <xdr:cNvPr id="258" name="テキスト ボックス 257"/>
        <xdr:cNvSpPr txBox="1"/>
      </xdr:nvSpPr>
      <xdr:spPr>
        <a:xfrm>
          <a:off x="1548130" y="1502156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29845</xdr:rowOff>
    </xdr:from>
    <xdr:to xmlns:xdr="http://schemas.openxmlformats.org/drawingml/2006/spreadsheetDrawing">
      <xdr:col>6</xdr:col>
      <xdr:colOff>38100</xdr:colOff>
      <xdr:row>92</xdr:row>
      <xdr:rowOff>132080</xdr:rowOff>
    </xdr:to>
    <xdr:sp macro="" textlink="">
      <xdr:nvSpPr>
        <xdr:cNvPr id="259" name="楕円 258"/>
        <xdr:cNvSpPr/>
      </xdr:nvSpPr>
      <xdr:spPr>
        <a:xfrm>
          <a:off x="984250" y="154603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90</xdr:row>
      <xdr:rowOff>144780</xdr:rowOff>
    </xdr:from>
    <xdr:ext cx="591185" cy="257810"/>
    <xdr:sp macro="" textlink="">
      <xdr:nvSpPr>
        <xdr:cNvPr id="260" name="テキスト ボックス 259"/>
        <xdr:cNvSpPr txBox="1"/>
      </xdr:nvSpPr>
      <xdr:spPr>
        <a:xfrm>
          <a:off x="754380" y="15236190"/>
          <a:ext cx="591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1" name="正方形/長方形 260"/>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2" name="正方形/長方形 261"/>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4" name="正方形/長方形 263"/>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6" name="正方形/長方形 265"/>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8" name="正方形/長方形 267"/>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20345"/>
    <xdr:sp macro="" textlink="">
      <xdr:nvSpPr>
        <xdr:cNvPr id="269" name="テキスト ボックス 268"/>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0" name="直線コネクタ 269"/>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1" name="直線コネクタ 270"/>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1300" cy="245745"/>
    <xdr:sp macro="" textlink="">
      <xdr:nvSpPr>
        <xdr:cNvPr id="272" name="テキスト ボックス 271"/>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3" name="直線コネクタ 272"/>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140970</xdr:rowOff>
    </xdr:from>
    <xdr:ext cx="595630" cy="245745"/>
    <xdr:sp macro="" textlink="">
      <xdr:nvSpPr>
        <xdr:cNvPr id="274" name="テキスト ボックス 273"/>
        <xdr:cNvSpPr txBox="1"/>
      </xdr:nvSpPr>
      <xdr:spPr>
        <a:xfrm>
          <a:off x="5417820" y="61798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5" name="直線コネクタ 274"/>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156845</xdr:rowOff>
    </xdr:from>
    <xdr:ext cx="595630" cy="253365"/>
    <xdr:sp macro="" textlink="">
      <xdr:nvSpPr>
        <xdr:cNvPr id="276" name="テキスト ボックス 275"/>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7" name="直線コネクタ 276"/>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3365"/>
    <xdr:sp macro="" textlink="">
      <xdr:nvSpPr>
        <xdr:cNvPr id="278" name="テキスト ボックス 277"/>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79" name="直線コネクタ 278"/>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5630" cy="252730"/>
    <xdr:sp macro="" textlink="">
      <xdr:nvSpPr>
        <xdr:cNvPr id="280" name="テキスト ボックス 279"/>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1" name="直線コネクタ 280"/>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5630" cy="253365"/>
    <xdr:sp macro="" textlink="">
      <xdr:nvSpPr>
        <xdr:cNvPr id="282" name="テキスト ボックス 281"/>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5745"/>
    <xdr:sp macro="" textlink="">
      <xdr:nvSpPr>
        <xdr:cNvPr id="284" name="テキスト ボックス 283"/>
        <xdr:cNvSpPr txBox="1"/>
      </xdr:nvSpPr>
      <xdr:spPr>
        <a:xfrm>
          <a:off x="541782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5"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118110</xdr:rowOff>
    </xdr:from>
    <xdr:to xmlns:xdr="http://schemas.openxmlformats.org/drawingml/2006/spreadsheetDrawing">
      <xdr:col>54</xdr:col>
      <xdr:colOff>171450</xdr:colOff>
      <xdr:row>38</xdr:row>
      <xdr:rowOff>90805</xdr:rowOff>
    </xdr:to>
    <xdr:cxnSp macro="">
      <xdr:nvCxnSpPr>
        <xdr:cNvPr id="286" name="直線コネクタ 285"/>
        <xdr:cNvCxnSpPr/>
      </xdr:nvCxnSpPr>
      <xdr:spPr>
        <a:xfrm flipV="1">
          <a:off x="9429750" y="515112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94615</xdr:rowOff>
    </xdr:from>
    <xdr:ext cx="527050" cy="253365"/>
    <xdr:sp macro="" textlink="">
      <xdr:nvSpPr>
        <xdr:cNvPr id="287" name="補助費等最小値テキスト"/>
        <xdr:cNvSpPr txBox="1"/>
      </xdr:nvSpPr>
      <xdr:spPr>
        <a:xfrm>
          <a:off x="9480550" y="64687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90805</xdr:rowOff>
    </xdr:from>
    <xdr:to xmlns:xdr="http://schemas.openxmlformats.org/drawingml/2006/spreadsheetDrawing">
      <xdr:col>55</xdr:col>
      <xdr:colOff>88900</xdr:colOff>
      <xdr:row>38</xdr:row>
      <xdr:rowOff>90805</xdr:rowOff>
    </xdr:to>
    <xdr:cxnSp macro="">
      <xdr:nvCxnSpPr>
        <xdr:cNvPr id="288" name="直線コネクタ 287"/>
        <xdr:cNvCxnSpPr/>
      </xdr:nvCxnSpPr>
      <xdr:spPr>
        <a:xfrm>
          <a:off x="9359900" y="6464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66675</xdr:rowOff>
    </xdr:from>
    <xdr:ext cx="591185" cy="245110"/>
    <xdr:sp macro="" textlink="">
      <xdr:nvSpPr>
        <xdr:cNvPr id="289" name="補助費等最大値テキスト"/>
        <xdr:cNvSpPr txBox="1"/>
      </xdr:nvSpPr>
      <xdr:spPr>
        <a:xfrm>
          <a:off x="9480550" y="4932045"/>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118110</xdr:rowOff>
    </xdr:from>
    <xdr:to xmlns:xdr="http://schemas.openxmlformats.org/drawingml/2006/spreadsheetDrawing">
      <xdr:col>55</xdr:col>
      <xdr:colOff>88900</xdr:colOff>
      <xdr:row>30</xdr:row>
      <xdr:rowOff>118110</xdr:rowOff>
    </xdr:to>
    <xdr:cxnSp macro="">
      <xdr:nvCxnSpPr>
        <xdr:cNvPr id="290" name="直線コネクタ 289"/>
        <xdr:cNvCxnSpPr/>
      </xdr:nvCxnSpPr>
      <xdr:spPr>
        <a:xfrm>
          <a:off x="9359900" y="515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53340</xdr:rowOff>
    </xdr:from>
    <xdr:to xmlns:xdr="http://schemas.openxmlformats.org/drawingml/2006/spreadsheetDrawing">
      <xdr:col>55</xdr:col>
      <xdr:colOff>0</xdr:colOff>
      <xdr:row>36</xdr:row>
      <xdr:rowOff>67945</xdr:rowOff>
    </xdr:to>
    <xdr:cxnSp macro="">
      <xdr:nvCxnSpPr>
        <xdr:cNvPr id="291" name="直線コネクタ 290"/>
        <xdr:cNvCxnSpPr/>
      </xdr:nvCxnSpPr>
      <xdr:spPr>
        <a:xfrm flipV="1">
          <a:off x="8686800" y="6092190"/>
          <a:ext cx="742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124460</xdr:rowOff>
    </xdr:from>
    <xdr:ext cx="591185" cy="245745"/>
    <xdr:sp macro="" textlink="">
      <xdr:nvSpPr>
        <xdr:cNvPr id="292" name="補助費等平均値テキスト"/>
        <xdr:cNvSpPr txBox="1"/>
      </xdr:nvSpPr>
      <xdr:spPr>
        <a:xfrm>
          <a:off x="9480550" y="6163310"/>
          <a:ext cx="59118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145415</xdr:rowOff>
    </xdr:from>
    <xdr:to xmlns:xdr="http://schemas.openxmlformats.org/drawingml/2006/spreadsheetDrawing">
      <xdr:col>55</xdr:col>
      <xdr:colOff>50800</xdr:colOff>
      <xdr:row>37</xdr:row>
      <xdr:rowOff>76835</xdr:rowOff>
    </xdr:to>
    <xdr:sp macro="" textlink="">
      <xdr:nvSpPr>
        <xdr:cNvPr id="293" name="フローチャート: 判断 292"/>
        <xdr:cNvSpPr/>
      </xdr:nvSpPr>
      <xdr:spPr>
        <a:xfrm>
          <a:off x="9398000" y="61842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67310</xdr:rowOff>
    </xdr:from>
    <xdr:to xmlns:xdr="http://schemas.openxmlformats.org/drawingml/2006/spreadsheetDrawing">
      <xdr:col>50</xdr:col>
      <xdr:colOff>114300</xdr:colOff>
      <xdr:row>36</xdr:row>
      <xdr:rowOff>67945</xdr:rowOff>
    </xdr:to>
    <xdr:cxnSp macro="">
      <xdr:nvCxnSpPr>
        <xdr:cNvPr id="294" name="直線コネクタ 293"/>
        <xdr:cNvCxnSpPr/>
      </xdr:nvCxnSpPr>
      <xdr:spPr>
        <a:xfrm>
          <a:off x="7886700" y="610616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114300</xdr:rowOff>
    </xdr:to>
    <xdr:sp macro="" textlink="">
      <xdr:nvSpPr>
        <xdr:cNvPr id="295" name="フローチャート: 判断 294"/>
        <xdr:cNvSpPr/>
      </xdr:nvSpPr>
      <xdr:spPr>
        <a:xfrm>
          <a:off x="8636000" y="622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106045</xdr:rowOff>
    </xdr:from>
    <xdr:ext cx="591185" cy="245745"/>
    <xdr:sp macro="" textlink="">
      <xdr:nvSpPr>
        <xdr:cNvPr id="296" name="テキスト ボックス 295"/>
        <xdr:cNvSpPr txBox="1"/>
      </xdr:nvSpPr>
      <xdr:spPr>
        <a:xfrm>
          <a:off x="8406130" y="631253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116205</xdr:rowOff>
    </xdr:from>
    <xdr:to xmlns:xdr="http://schemas.openxmlformats.org/drawingml/2006/spreadsheetDrawing">
      <xdr:col>45</xdr:col>
      <xdr:colOff>171450</xdr:colOff>
      <xdr:row>36</xdr:row>
      <xdr:rowOff>67310</xdr:rowOff>
    </xdr:to>
    <xdr:cxnSp macro="">
      <xdr:nvCxnSpPr>
        <xdr:cNvPr id="297" name="直線コネクタ 296"/>
        <xdr:cNvCxnSpPr/>
      </xdr:nvCxnSpPr>
      <xdr:spPr>
        <a:xfrm>
          <a:off x="7080250" y="5987415"/>
          <a:ext cx="8064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19685</xdr:rowOff>
    </xdr:from>
    <xdr:to xmlns:xdr="http://schemas.openxmlformats.org/drawingml/2006/spreadsheetDrawing">
      <xdr:col>46</xdr:col>
      <xdr:colOff>38100</xdr:colOff>
      <xdr:row>37</xdr:row>
      <xdr:rowOff>118745</xdr:rowOff>
    </xdr:to>
    <xdr:sp macro="" textlink="">
      <xdr:nvSpPr>
        <xdr:cNvPr id="298" name="フローチャート: 判断 297"/>
        <xdr:cNvSpPr/>
      </xdr:nvSpPr>
      <xdr:spPr>
        <a:xfrm>
          <a:off x="7842250" y="6226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110490</xdr:rowOff>
    </xdr:from>
    <xdr:ext cx="591185" cy="253365"/>
    <xdr:sp macro="" textlink="">
      <xdr:nvSpPr>
        <xdr:cNvPr id="299" name="テキスト ボックス 298"/>
        <xdr:cNvSpPr txBox="1"/>
      </xdr:nvSpPr>
      <xdr:spPr>
        <a:xfrm>
          <a:off x="7612380" y="631698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28575</xdr:rowOff>
    </xdr:from>
    <xdr:to xmlns:xdr="http://schemas.openxmlformats.org/drawingml/2006/spreadsheetDrawing">
      <xdr:col>41</xdr:col>
      <xdr:colOff>50800</xdr:colOff>
      <xdr:row>35</xdr:row>
      <xdr:rowOff>116205</xdr:rowOff>
    </xdr:to>
    <xdr:cxnSp macro="">
      <xdr:nvCxnSpPr>
        <xdr:cNvPr id="300" name="直線コネクタ 299"/>
        <xdr:cNvCxnSpPr/>
      </xdr:nvCxnSpPr>
      <xdr:spPr>
        <a:xfrm>
          <a:off x="6286500" y="5899785"/>
          <a:ext cx="7937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41275</xdr:rowOff>
    </xdr:from>
    <xdr:to xmlns:xdr="http://schemas.openxmlformats.org/drawingml/2006/spreadsheetDrawing">
      <xdr:col>41</xdr:col>
      <xdr:colOff>101600</xdr:colOff>
      <xdr:row>37</xdr:row>
      <xdr:rowOff>140970</xdr:rowOff>
    </xdr:to>
    <xdr:sp macro="" textlink="">
      <xdr:nvSpPr>
        <xdr:cNvPr id="301" name="フローチャート: 判断 300"/>
        <xdr:cNvSpPr/>
      </xdr:nvSpPr>
      <xdr:spPr>
        <a:xfrm>
          <a:off x="7029450" y="6247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132080</xdr:rowOff>
    </xdr:from>
    <xdr:ext cx="591185" cy="253365"/>
    <xdr:sp macro="" textlink="">
      <xdr:nvSpPr>
        <xdr:cNvPr id="302" name="テキスト ボックス 301"/>
        <xdr:cNvSpPr txBox="1"/>
      </xdr:nvSpPr>
      <xdr:spPr>
        <a:xfrm>
          <a:off x="6818630" y="633857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53975</xdr:rowOff>
    </xdr:from>
    <xdr:to xmlns:xdr="http://schemas.openxmlformats.org/drawingml/2006/spreadsheetDrawing">
      <xdr:col>36</xdr:col>
      <xdr:colOff>165100</xdr:colOff>
      <xdr:row>35</xdr:row>
      <xdr:rowOff>153035</xdr:rowOff>
    </xdr:to>
    <xdr:sp macro="" textlink="">
      <xdr:nvSpPr>
        <xdr:cNvPr id="303" name="フローチャート: 判断 302"/>
        <xdr:cNvSpPr/>
      </xdr:nvSpPr>
      <xdr:spPr>
        <a:xfrm>
          <a:off x="6235700" y="5925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144780</xdr:rowOff>
    </xdr:from>
    <xdr:ext cx="591185" cy="245110"/>
    <xdr:sp macro="" textlink="">
      <xdr:nvSpPr>
        <xdr:cNvPr id="304" name="テキスト ボックス 303"/>
        <xdr:cNvSpPr txBox="1"/>
      </xdr:nvSpPr>
      <xdr:spPr>
        <a:xfrm>
          <a:off x="6005830" y="6015990"/>
          <a:ext cx="59118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5" name="テキスト ボックス 304"/>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6" name="テキスト ボックス 305"/>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7" name="テキスト ボックス 306"/>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4380" cy="253365"/>
    <xdr:sp macro="" textlink="">
      <xdr:nvSpPr>
        <xdr:cNvPr id="308" name="テキスト ボックス 307"/>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9" name="テキスト ボックス 308"/>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3810</xdr:rowOff>
    </xdr:from>
    <xdr:to xmlns:xdr="http://schemas.openxmlformats.org/drawingml/2006/spreadsheetDrawing">
      <xdr:col>55</xdr:col>
      <xdr:colOff>50800</xdr:colOff>
      <xdr:row>36</xdr:row>
      <xdr:rowOff>103505</xdr:rowOff>
    </xdr:to>
    <xdr:sp macro="" textlink="">
      <xdr:nvSpPr>
        <xdr:cNvPr id="310" name="楕円 309"/>
        <xdr:cNvSpPr/>
      </xdr:nvSpPr>
      <xdr:spPr>
        <a:xfrm>
          <a:off x="9398000" y="60426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26035</xdr:rowOff>
    </xdr:from>
    <xdr:ext cx="591185" cy="253365"/>
    <xdr:sp macro="" textlink="">
      <xdr:nvSpPr>
        <xdr:cNvPr id="311" name="補助費等該当値テキスト"/>
        <xdr:cNvSpPr txBox="1"/>
      </xdr:nvSpPr>
      <xdr:spPr>
        <a:xfrm>
          <a:off x="9480550" y="58972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17780</xdr:rowOff>
    </xdr:from>
    <xdr:to xmlns:xdr="http://schemas.openxmlformats.org/drawingml/2006/spreadsheetDrawing">
      <xdr:col>50</xdr:col>
      <xdr:colOff>165100</xdr:colOff>
      <xdr:row>36</xdr:row>
      <xdr:rowOff>117475</xdr:rowOff>
    </xdr:to>
    <xdr:sp macro="" textlink="">
      <xdr:nvSpPr>
        <xdr:cNvPr id="312" name="楕円 311"/>
        <xdr:cNvSpPr/>
      </xdr:nvSpPr>
      <xdr:spPr>
        <a:xfrm>
          <a:off x="8636000" y="6056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133350</xdr:rowOff>
    </xdr:from>
    <xdr:ext cx="591185" cy="252730"/>
    <xdr:sp macro="" textlink="">
      <xdr:nvSpPr>
        <xdr:cNvPr id="313" name="テキスト ボックス 312"/>
        <xdr:cNvSpPr txBox="1"/>
      </xdr:nvSpPr>
      <xdr:spPr>
        <a:xfrm>
          <a:off x="8406130" y="583692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17145</xdr:rowOff>
    </xdr:from>
    <xdr:to xmlns:xdr="http://schemas.openxmlformats.org/drawingml/2006/spreadsheetDrawing">
      <xdr:col>46</xdr:col>
      <xdr:colOff>38100</xdr:colOff>
      <xdr:row>36</xdr:row>
      <xdr:rowOff>116840</xdr:rowOff>
    </xdr:to>
    <xdr:sp macro="" textlink="">
      <xdr:nvSpPr>
        <xdr:cNvPr id="314" name="楕円 313"/>
        <xdr:cNvSpPr/>
      </xdr:nvSpPr>
      <xdr:spPr>
        <a:xfrm>
          <a:off x="7842250" y="6055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132715</xdr:rowOff>
    </xdr:from>
    <xdr:ext cx="591185" cy="253365"/>
    <xdr:sp macro="" textlink="">
      <xdr:nvSpPr>
        <xdr:cNvPr id="315" name="テキスト ボックス 314"/>
        <xdr:cNvSpPr txBox="1"/>
      </xdr:nvSpPr>
      <xdr:spPr>
        <a:xfrm>
          <a:off x="7612380" y="58362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66675</xdr:rowOff>
    </xdr:from>
    <xdr:to xmlns:xdr="http://schemas.openxmlformats.org/drawingml/2006/spreadsheetDrawing">
      <xdr:col>41</xdr:col>
      <xdr:colOff>101600</xdr:colOff>
      <xdr:row>35</xdr:row>
      <xdr:rowOff>165735</xdr:rowOff>
    </xdr:to>
    <xdr:sp macro="" textlink="">
      <xdr:nvSpPr>
        <xdr:cNvPr id="316" name="楕円 315"/>
        <xdr:cNvSpPr/>
      </xdr:nvSpPr>
      <xdr:spPr>
        <a:xfrm>
          <a:off x="7029450" y="5937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14605</xdr:rowOff>
    </xdr:from>
    <xdr:ext cx="591185" cy="245745"/>
    <xdr:sp macro="" textlink="">
      <xdr:nvSpPr>
        <xdr:cNvPr id="317" name="テキスト ボックス 316"/>
        <xdr:cNvSpPr txBox="1"/>
      </xdr:nvSpPr>
      <xdr:spPr>
        <a:xfrm>
          <a:off x="6818630" y="571817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146685</xdr:rowOff>
    </xdr:from>
    <xdr:to xmlns:xdr="http://schemas.openxmlformats.org/drawingml/2006/spreadsheetDrawing">
      <xdr:col>36</xdr:col>
      <xdr:colOff>165100</xdr:colOff>
      <xdr:row>35</xdr:row>
      <xdr:rowOff>78105</xdr:rowOff>
    </xdr:to>
    <xdr:sp macro="" textlink="">
      <xdr:nvSpPr>
        <xdr:cNvPr id="318" name="楕円 317"/>
        <xdr:cNvSpPr/>
      </xdr:nvSpPr>
      <xdr:spPr>
        <a:xfrm>
          <a:off x="6235700" y="5850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94615</xdr:rowOff>
    </xdr:from>
    <xdr:ext cx="591185" cy="253365"/>
    <xdr:sp macro="" textlink="">
      <xdr:nvSpPr>
        <xdr:cNvPr id="319" name="テキスト ボックス 318"/>
        <xdr:cNvSpPr txBox="1"/>
      </xdr:nvSpPr>
      <xdr:spPr>
        <a:xfrm>
          <a:off x="6005830" y="563054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0" name="正方形/長方形 319"/>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1" name="正方形/長方形 320"/>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3" name="正方形/長方形 322"/>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5" name="正方形/長方形 324"/>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7" name="正方形/長方形 326"/>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20345"/>
    <xdr:sp macro="" textlink="">
      <xdr:nvSpPr>
        <xdr:cNvPr id="328" name="テキスト ボックス 327"/>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9" name="直線コネクタ 328"/>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0" name="直線コネクタ 329"/>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165100</xdr:rowOff>
    </xdr:from>
    <xdr:ext cx="241300" cy="245745"/>
    <xdr:sp macro="" textlink="">
      <xdr:nvSpPr>
        <xdr:cNvPr id="331" name="テキスト ボックス 330"/>
        <xdr:cNvSpPr txBox="1"/>
      </xdr:nvSpPr>
      <xdr:spPr>
        <a:xfrm>
          <a:off x="572643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2" name="直線コネクタ 331"/>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53340</xdr:rowOff>
    </xdr:from>
    <xdr:ext cx="595630" cy="245745"/>
    <xdr:sp macro="" textlink="">
      <xdr:nvSpPr>
        <xdr:cNvPr id="333" name="テキスト ボックス 332"/>
        <xdr:cNvSpPr txBox="1"/>
      </xdr:nvSpPr>
      <xdr:spPr>
        <a:xfrm>
          <a:off x="5417820" y="92773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4" name="直線コネクタ 333"/>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109220</xdr:rowOff>
    </xdr:from>
    <xdr:ext cx="595630" cy="245745"/>
    <xdr:sp macro="" textlink="">
      <xdr:nvSpPr>
        <xdr:cNvPr id="335" name="テキスト ボックス 334"/>
        <xdr:cNvSpPr txBox="1"/>
      </xdr:nvSpPr>
      <xdr:spPr>
        <a:xfrm>
          <a:off x="5417820" y="88303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6" name="直線コネクタ 335"/>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5630" cy="245745"/>
    <xdr:sp macro="" textlink="">
      <xdr:nvSpPr>
        <xdr:cNvPr id="337" name="テキスト ボックス 336"/>
        <xdr:cNvSpPr txBox="1"/>
      </xdr:nvSpPr>
      <xdr:spPr>
        <a:xfrm>
          <a:off x="5417820" y="8383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8" name="直線コネクタ 337"/>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5745"/>
    <xdr:sp macro="" textlink="">
      <xdr:nvSpPr>
        <xdr:cNvPr id="339" name="テキスト ボックス 338"/>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0"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135890</xdr:rowOff>
    </xdr:from>
    <xdr:to xmlns:xdr="http://schemas.openxmlformats.org/drawingml/2006/spreadsheetDrawing">
      <xdr:col>54</xdr:col>
      <xdr:colOff>171450</xdr:colOff>
      <xdr:row>58</xdr:row>
      <xdr:rowOff>118110</xdr:rowOff>
    </xdr:to>
    <xdr:cxnSp macro="">
      <xdr:nvCxnSpPr>
        <xdr:cNvPr id="341" name="直線コネクタ 340"/>
        <xdr:cNvCxnSpPr/>
      </xdr:nvCxnSpPr>
      <xdr:spPr>
        <a:xfrm flipV="1">
          <a:off x="9429750" y="8689340"/>
          <a:ext cx="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122555</xdr:rowOff>
    </xdr:from>
    <xdr:ext cx="462280" cy="245110"/>
    <xdr:sp macro="" textlink="">
      <xdr:nvSpPr>
        <xdr:cNvPr id="342" name="普通建設事業費最小値テキスト"/>
        <xdr:cNvSpPr txBox="1"/>
      </xdr:nvSpPr>
      <xdr:spPr>
        <a:xfrm>
          <a:off x="9480550" y="9849485"/>
          <a:ext cx="4622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118110</xdr:rowOff>
    </xdr:from>
    <xdr:to xmlns:xdr="http://schemas.openxmlformats.org/drawingml/2006/spreadsheetDrawing">
      <xdr:col>55</xdr:col>
      <xdr:colOff>88900</xdr:colOff>
      <xdr:row>58</xdr:row>
      <xdr:rowOff>118110</xdr:rowOff>
    </xdr:to>
    <xdr:cxnSp macro="">
      <xdr:nvCxnSpPr>
        <xdr:cNvPr id="343" name="直線コネクタ 342"/>
        <xdr:cNvCxnSpPr/>
      </xdr:nvCxnSpPr>
      <xdr:spPr>
        <a:xfrm>
          <a:off x="9359900" y="9845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84455</xdr:rowOff>
    </xdr:from>
    <xdr:ext cx="591185" cy="245745"/>
    <xdr:sp macro="" textlink="">
      <xdr:nvSpPr>
        <xdr:cNvPr id="344" name="普通建設事業費最大値テキスト"/>
        <xdr:cNvSpPr txBox="1"/>
      </xdr:nvSpPr>
      <xdr:spPr>
        <a:xfrm>
          <a:off x="9480550" y="847026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135890</xdr:rowOff>
    </xdr:from>
    <xdr:to xmlns:xdr="http://schemas.openxmlformats.org/drawingml/2006/spreadsheetDrawing">
      <xdr:col>55</xdr:col>
      <xdr:colOff>88900</xdr:colOff>
      <xdr:row>51</xdr:row>
      <xdr:rowOff>135890</xdr:rowOff>
    </xdr:to>
    <xdr:cxnSp macro="">
      <xdr:nvCxnSpPr>
        <xdr:cNvPr id="345" name="直線コネクタ 344"/>
        <xdr:cNvCxnSpPr/>
      </xdr:nvCxnSpPr>
      <xdr:spPr>
        <a:xfrm>
          <a:off x="935990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28575</xdr:rowOff>
    </xdr:from>
    <xdr:to xmlns:xdr="http://schemas.openxmlformats.org/drawingml/2006/spreadsheetDrawing">
      <xdr:col>55</xdr:col>
      <xdr:colOff>0</xdr:colOff>
      <xdr:row>56</xdr:row>
      <xdr:rowOff>114935</xdr:rowOff>
    </xdr:to>
    <xdr:cxnSp macro="">
      <xdr:nvCxnSpPr>
        <xdr:cNvPr id="346" name="直線コネクタ 345"/>
        <xdr:cNvCxnSpPr/>
      </xdr:nvCxnSpPr>
      <xdr:spPr>
        <a:xfrm flipV="1">
          <a:off x="8686800" y="9252585"/>
          <a:ext cx="74295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149225</xdr:rowOff>
    </xdr:from>
    <xdr:ext cx="591185" cy="253365"/>
    <xdr:sp macro="" textlink="">
      <xdr:nvSpPr>
        <xdr:cNvPr id="347" name="普通建設事業費平均値テキスト"/>
        <xdr:cNvSpPr txBox="1"/>
      </xdr:nvSpPr>
      <xdr:spPr>
        <a:xfrm>
          <a:off x="9480550" y="9540875"/>
          <a:ext cx="591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2540</xdr:rowOff>
    </xdr:from>
    <xdr:to xmlns:xdr="http://schemas.openxmlformats.org/drawingml/2006/spreadsheetDrawing">
      <xdr:col>55</xdr:col>
      <xdr:colOff>50800</xdr:colOff>
      <xdr:row>57</xdr:row>
      <xdr:rowOff>101600</xdr:rowOff>
    </xdr:to>
    <xdr:sp macro="" textlink="">
      <xdr:nvSpPr>
        <xdr:cNvPr id="348" name="フローチャート: 判断 347"/>
        <xdr:cNvSpPr/>
      </xdr:nvSpPr>
      <xdr:spPr>
        <a:xfrm>
          <a:off x="9398000" y="9561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100330</xdr:rowOff>
    </xdr:from>
    <xdr:to xmlns:xdr="http://schemas.openxmlformats.org/drawingml/2006/spreadsheetDrawing">
      <xdr:col>50</xdr:col>
      <xdr:colOff>114300</xdr:colOff>
      <xdr:row>56</xdr:row>
      <xdr:rowOff>114935</xdr:rowOff>
    </xdr:to>
    <xdr:cxnSp macro="">
      <xdr:nvCxnSpPr>
        <xdr:cNvPr id="349" name="直線コネクタ 348"/>
        <xdr:cNvCxnSpPr/>
      </xdr:nvCxnSpPr>
      <xdr:spPr>
        <a:xfrm>
          <a:off x="7886700" y="9324340"/>
          <a:ext cx="8001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22225</xdr:rowOff>
    </xdr:from>
    <xdr:to xmlns:xdr="http://schemas.openxmlformats.org/drawingml/2006/spreadsheetDrawing">
      <xdr:col>50</xdr:col>
      <xdr:colOff>165100</xdr:colOff>
      <xdr:row>57</xdr:row>
      <xdr:rowOff>121920</xdr:rowOff>
    </xdr:to>
    <xdr:sp macro="" textlink="">
      <xdr:nvSpPr>
        <xdr:cNvPr id="350" name="フローチャート: 判断 349"/>
        <xdr:cNvSpPr/>
      </xdr:nvSpPr>
      <xdr:spPr>
        <a:xfrm>
          <a:off x="8636000" y="9581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113030</xdr:rowOff>
    </xdr:from>
    <xdr:ext cx="591185" cy="253365"/>
    <xdr:sp macro="" textlink="">
      <xdr:nvSpPr>
        <xdr:cNvPr id="351" name="テキスト ボックス 350"/>
        <xdr:cNvSpPr txBox="1"/>
      </xdr:nvSpPr>
      <xdr:spPr>
        <a:xfrm>
          <a:off x="8406130" y="96723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100330</xdr:rowOff>
    </xdr:from>
    <xdr:to xmlns:xdr="http://schemas.openxmlformats.org/drawingml/2006/spreadsheetDrawing">
      <xdr:col>45</xdr:col>
      <xdr:colOff>171450</xdr:colOff>
      <xdr:row>57</xdr:row>
      <xdr:rowOff>80645</xdr:rowOff>
    </xdr:to>
    <xdr:cxnSp macro="">
      <xdr:nvCxnSpPr>
        <xdr:cNvPr id="352" name="直線コネクタ 351"/>
        <xdr:cNvCxnSpPr/>
      </xdr:nvCxnSpPr>
      <xdr:spPr>
        <a:xfrm flipV="1">
          <a:off x="7080250" y="9324340"/>
          <a:ext cx="80645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50800</xdr:rowOff>
    </xdr:from>
    <xdr:to xmlns:xdr="http://schemas.openxmlformats.org/drawingml/2006/spreadsheetDrawing">
      <xdr:col>46</xdr:col>
      <xdr:colOff>38100</xdr:colOff>
      <xdr:row>57</xdr:row>
      <xdr:rowOff>149860</xdr:rowOff>
    </xdr:to>
    <xdr:sp macro="" textlink="">
      <xdr:nvSpPr>
        <xdr:cNvPr id="353" name="フローチャート: 判断 352"/>
        <xdr:cNvSpPr/>
      </xdr:nvSpPr>
      <xdr:spPr>
        <a:xfrm>
          <a:off x="7842250" y="9610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140970</xdr:rowOff>
    </xdr:from>
    <xdr:ext cx="527050" cy="245745"/>
    <xdr:sp macro="" textlink="">
      <xdr:nvSpPr>
        <xdr:cNvPr id="354" name="テキスト ボックス 353"/>
        <xdr:cNvSpPr txBox="1"/>
      </xdr:nvSpPr>
      <xdr:spPr>
        <a:xfrm>
          <a:off x="7644765" y="97002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77470</xdr:rowOff>
    </xdr:from>
    <xdr:to xmlns:xdr="http://schemas.openxmlformats.org/drawingml/2006/spreadsheetDrawing">
      <xdr:col>41</xdr:col>
      <xdr:colOff>50800</xdr:colOff>
      <xdr:row>57</xdr:row>
      <xdr:rowOff>80645</xdr:rowOff>
    </xdr:to>
    <xdr:cxnSp macro="">
      <xdr:nvCxnSpPr>
        <xdr:cNvPr id="355" name="直線コネクタ 354"/>
        <xdr:cNvCxnSpPr/>
      </xdr:nvCxnSpPr>
      <xdr:spPr>
        <a:xfrm>
          <a:off x="6286500" y="963676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36195</xdr:rowOff>
    </xdr:from>
    <xdr:to xmlns:xdr="http://schemas.openxmlformats.org/drawingml/2006/spreadsheetDrawing">
      <xdr:col>41</xdr:col>
      <xdr:colOff>101600</xdr:colOff>
      <xdr:row>57</xdr:row>
      <xdr:rowOff>135255</xdr:rowOff>
    </xdr:to>
    <xdr:sp macro="" textlink="">
      <xdr:nvSpPr>
        <xdr:cNvPr id="356" name="フローチャート: 判断 355"/>
        <xdr:cNvSpPr/>
      </xdr:nvSpPr>
      <xdr:spPr>
        <a:xfrm>
          <a:off x="7029450" y="9595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127000</xdr:rowOff>
    </xdr:from>
    <xdr:ext cx="527050" cy="245745"/>
    <xdr:sp macro="" textlink="">
      <xdr:nvSpPr>
        <xdr:cNvPr id="357" name="テキスト ボックス 356"/>
        <xdr:cNvSpPr txBox="1"/>
      </xdr:nvSpPr>
      <xdr:spPr>
        <a:xfrm>
          <a:off x="6851015" y="96862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160655</xdr:rowOff>
    </xdr:from>
    <xdr:to xmlns:xdr="http://schemas.openxmlformats.org/drawingml/2006/spreadsheetDrawing">
      <xdr:col>36</xdr:col>
      <xdr:colOff>165100</xdr:colOff>
      <xdr:row>57</xdr:row>
      <xdr:rowOff>92075</xdr:rowOff>
    </xdr:to>
    <xdr:sp macro="" textlink="">
      <xdr:nvSpPr>
        <xdr:cNvPr id="358" name="フローチャート: 判断 357"/>
        <xdr:cNvSpPr/>
      </xdr:nvSpPr>
      <xdr:spPr>
        <a:xfrm>
          <a:off x="6235700" y="9552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107950</xdr:rowOff>
    </xdr:from>
    <xdr:ext cx="591185" cy="245745"/>
    <xdr:sp macro="" textlink="">
      <xdr:nvSpPr>
        <xdr:cNvPr id="359" name="テキスト ボックス 358"/>
        <xdr:cNvSpPr txBox="1"/>
      </xdr:nvSpPr>
      <xdr:spPr>
        <a:xfrm>
          <a:off x="6005830" y="933196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0" name="テキスト ボックス 359"/>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1" name="テキスト ボックス 360"/>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2" name="テキスト ボックス 361"/>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4380" cy="253365"/>
    <xdr:sp macro="" textlink="">
      <xdr:nvSpPr>
        <xdr:cNvPr id="363" name="テキスト ボックス 362"/>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4" name="テキスト ボックス 363"/>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146685</xdr:rowOff>
    </xdr:from>
    <xdr:to xmlns:xdr="http://schemas.openxmlformats.org/drawingml/2006/spreadsheetDrawing">
      <xdr:col>55</xdr:col>
      <xdr:colOff>50800</xdr:colOff>
      <xdr:row>55</xdr:row>
      <xdr:rowOff>78105</xdr:rowOff>
    </xdr:to>
    <xdr:sp macro="" textlink="">
      <xdr:nvSpPr>
        <xdr:cNvPr id="365" name="楕円 364"/>
        <xdr:cNvSpPr/>
      </xdr:nvSpPr>
      <xdr:spPr>
        <a:xfrm>
          <a:off x="9398000" y="9203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1270</xdr:rowOff>
    </xdr:from>
    <xdr:ext cx="591185" cy="253365"/>
    <xdr:sp macro="" textlink="">
      <xdr:nvSpPr>
        <xdr:cNvPr id="366" name="普通建設事業費該当値テキスト"/>
        <xdr:cNvSpPr txBox="1"/>
      </xdr:nvSpPr>
      <xdr:spPr>
        <a:xfrm>
          <a:off x="9480550" y="905764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64770</xdr:rowOff>
    </xdr:from>
    <xdr:to xmlns:xdr="http://schemas.openxmlformats.org/drawingml/2006/spreadsheetDrawing">
      <xdr:col>50</xdr:col>
      <xdr:colOff>165100</xdr:colOff>
      <xdr:row>56</xdr:row>
      <xdr:rowOff>164465</xdr:rowOff>
    </xdr:to>
    <xdr:sp macro="" textlink="">
      <xdr:nvSpPr>
        <xdr:cNvPr id="367" name="楕円 366"/>
        <xdr:cNvSpPr/>
      </xdr:nvSpPr>
      <xdr:spPr>
        <a:xfrm>
          <a:off x="8636000" y="94564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13335</xdr:rowOff>
    </xdr:from>
    <xdr:ext cx="591185" cy="245745"/>
    <xdr:sp macro="" textlink="">
      <xdr:nvSpPr>
        <xdr:cNvPr id="368" name="テキスト ボックス 367"/>
        <xdr:cNvSpPr txBox="1"/>
      </xdr:nvSpPr>
      <xdr:spPr>
        <a:xfrm>
          <a:off x="8406130" y="923734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50800</xdr:rowOff>
    </xdr:from>
    <xdr:to xmlns:xdr="http://schemas.openxmlformats.org/drawingml/2006/spreadsheetDrawing">
      <xdr:col>46</xdr:col>
      <xdr:colOff>38100</xdr:colOff>
      <xdr:row>55</xdr:row>
      <xdr:rowOff>150495</xdr:rowOff>
    </xdr:to>
    <xdr:sp macro="" textlink="">
      <xdr:nvSpPr>
        <xdr:cNvPr id="369" name="楕円 368"/>
        <xdr:cNvSpPr/>
      </xdr:nvSpPr>
      <xdr:spPr>
        <a:xfrm>
          <a:off x="7842250" y="9274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166370</xdr:rowOff>
    </xdr:from>
    <xdr:ext cx="591185" cy="253365"/>
    <xdr:sp macro="" textlink="">
      <xdr:nvSpPr>
        <xdr:cNvPr id="370" name="テキスト ボックス 369"/>
        <xdr:cNvSpPr txBox="1"/>
      </xdr:nvSpPr>
      <xdr:spPr>
        <a:xfrm>
          <a:off x="7612380" y="90551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31115</xdr:rowOff>
    </xdr:from>
    <xdr:to xmlns:xdr="http://schemas.openxmlformats.org/drawingml/2006/spreadsheetDrawing">
      <xdr:col>41</xdr:col>
      <xdr:colOff>101600</xdr:colOff>
      <xdr:row>57</xdr:row>
      <xdr:rowOff>130175</xdr:rowOff>
    </xdr:to>
    <xdr:sp macro="" textlink="">
      <xdr:nvSpPr>
        <xdr:cNvPr id="371" name="楕円 370"/>
        <xdr:cNvSpPr/>
      </xdr:nvSpPr>
      <xdr:spPr>
        <a:xfrm>
          <a:off x="7029450" y="9590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146685</xdr:rowOff>
    </xdr:from>
    <xdr:ext cx="591185" cy="245745"/>
    <xdr:sp macro="" textlink="">
      <xdr:nvSpPr>
        <xdr:cNvPr id="372" name="テキスト ボックス 371"/>
        <xdr:cNvSpPr txBox="1"/>
      </xdr:nvSpPr>
      <xdr:spPr>
        <a:xfrm>
          <a:off x="6818630" y="937069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28575</xdr:rowOff>
    </xdr:from>
    <xdr:to xmlns:xdr="http://schemas.openxmlformats.org/drawingml/2006/spreadsheetDrawing">
      <xdr:col>36</xdr:col>
      <xdr:colOff>165100</xdr:colOff>
      <xdr:row>57</xdr:row>
      <xdr:rowOff>127635</xdr:rowOff>
    </xdr:to>
    <xdr:sp macro="" textlink="">
      <xdr:nvSpPr>
        <xdr:cNvPr id="373" name="楕円 372"/>
        <xdr:cNvSpPr/>
      </xdr:nvSpPr>
      <xdr:spPr>
        <a:xfrm>
          <a:off x="6235700" y="95878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118110</xdr:rowOff>
    </xdr:from>
    <xdr:ext cx="591185" cy="253365"/>
    <xdr:sp macro="" textlink="">
      <xdr:nvSpPr>
        <xdr:cNvPr id="374" name="テキスト ボックス 373"/>
        <xdr:cNvSpPr txBox="1"/>
      </xdr:nvSpPr>
      <xdr:spPr>
        <a:xfrm>
          <a:off x="6005830" y="96774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5" name="正方形/長方形 374"/>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6" name="正方形/長方形 375"/>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8" name="正方形/長方形 377"/>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0" name="正方形/長方形 379"/>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2" name="正方形/長方形 381"/>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20345"/>
    <xdr:sp macro="" textlink="">
      <xdr:nvSpPr>
        <xdr:cNvPr id="383" name="テキスト ボックス 382"/>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4" name="直線コネクタ 383"/>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24765</xdr:rowOff>
    </xdr:from>
    <xdr:to xmlns:xdr="http://schemas.openxmlformats.org/drawingml/2006/spreadsheetDrawing">
      <xdr:col>59</xdr:col>
      <xdr:colOff>50800</xdr:colOff>
      <xdr:row>78</xdr:row>
      <xdr:rowOff>24765</xdr:rowOff>
    </xdr:to>
    <xdr:cxnSp macro="">
      <xdr:nvCxnSpPr>
        <xdr:cNvPr id="385" name="直線コネクタ 384"/>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53340</xdr:rowOff>
    </xdr:from>
    <xdr:ext cx="241300" cy="245745"/>
    <xdr:sp macro="" textlink="">
      <xdr:nvSpPr>
        <xdr:cNvPr id="386" name="テキスト ボックス 385"/>
        <xdr:cNvSpPr txBox="1"/>
      </xdr:nvSpPr>
      <xdr:spPr>
        <a:xfrm>
          <a:off x="5726430" y="129654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7" name="直線コネクタ 386"/>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5745"/>
    <xdr:sp macro="" textlink="">
      <xdr:nvSpPr>
        <xdr:cNvPr id="388" name="テキスト ボックス 387"/>
        <xdr:cNvSpPr txBox="1"/>
      </xdr:nvSpPr>
      <xdr:spPr>
        <a:xfrm>
          <a:off x="541782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80645</xdr:rowOff>
    </xdr:from>
    <xdr:to xmlns:xdr="http://schemas.openxmlformats.org/drawingml/2006/spreadsheetDrawing">
      <xdr:col>59</xdr:col>
      <xdr:colOff>50800</xdr:colOff>
      <xdr:row>71</xdr:row>
      <xdr:rowOff>80645</xdr:rowOff>
    </xdr:to>
    <xdr:cxnSp macro="">
      <xdr:nvCxnSpPr>
        <xdr:cNvPr id="389" name="直線コネクタ 388"/>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109220</xdr:rowOff>
    </xdr:from>
    <xdr:ext cx="595630" cy="245745"/>
    <xdr:sp macro="" textlink="">
      <xdr:nvSpPr>
        <xdr:cNvPr id="390" name="テキスト ボックス 389"/>
        <xdr:cNvSpPr txBox="1"/>
      </xdr:nvSpPr>
      <xdr:spPr>
        <a:xfrm>
          <a:off x="5417820" y="11847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1" name="直線コネクタ 39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5745"/>
    <xdr:sp macro="" textlink="">
      <xdr:nvSpPr>
        <xdr:cNvPr id="392" name="テキスト ボックス 391"/>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3"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73025</xdr:rowOff>
    </xdr:from>
    <xdr:to xmlns:xdr="http://schemas.openxmlformats.org/drawingml/2006/spreadsheetDrawing">
      <xdr:col>54</xdr:col>
      <xdr:colOff>171450</xdr:colOff>
      <xdr:row>78</xdr:row>
      <xdr:rowOff>24765</xdr:rowOff>
    </xdr:to>
    <xdr:cxnSp macro="">
      <xdr:nvCxnSpPr>
        <xdr:cNvPr id="394" name="直線コネクタ 393"/>
        <xdr:cNvCxnSpPr/>
      </xdr:nvCxnSpPr>
      <xdr:spPr>
        <a:xfrm flipV="1">
          <a:off x="9429750" y="11979275"/>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28575</xdr:rowOff>
    </xdr:from>
    <xdr:ext cx="241935" cy="245745"/>
    <xdr:sp macro="" textlink="">
      <xdr:nvSpPr>
        <xdr:cNvPr id="395" name="普通建設事業費 （ うち新規整備　）最小値テキスト"/>
        <xdr:cNvSpPr txBox="1"/>
      </xdr:nvSpPr>
      <xdr:spPr>
        <a:xfrm>
          <a:off x="9480550" y="1310830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24765</xdr:rowOff>
    </xdr:from>
    <xdr:to xmlns:xdr="http://schemas.openxmlformats.org/drawingml/2006/spreadsheetDrawing">
      <xdr:col>55</xdr:col>
      <xdr:colOff>88900</xdr:colOff>
      <xdr:row>78</xdr:row>
      <xdr:rowOff>24765</xdr:rowOff>
    </xdr:to>
    <xdr:cxnSp macro="">
      <xdr:nvCxnSpPr>
        <xdr:cNvPr id="396" name="直線コネクタ 395"/>
        <xdr:cNvCxnSpPr/>
      </xdr:nvCxnSpPr>
      <xdr:spPr>
        <a:xfrm>
          <a:off x="935990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20955</xdr:rowOff>
    </xdr:from>
    <xdr:ext cx="591185" cy="253365"/>
    <xdr:sp macro="" textlink="">
      <xdr:nvSpPr>
        <xdr:cNvPr id="397" name="普通建設事業費 （ うち新規整備　）最大値テキスト"/>
        <xdr:cNvSpPr txBox="1"/>
      </xdr:nvSpPr>
      <xdr:spPr>
        <a:xfrm>
          <a:off x="9480550" y="1175956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73025</xdr:rowOff>
    </xdr:from>
    <xdr:to xmlns:xdr="http://schemas.openxmlformats.org/drawingml/2006/spreadsheetDrawing">
      <xdr:col>55</xdr:col>
      <xdr:colOff>88900</xdr:colOff>
      <xdr:row>71</xdr:row>
      <xdr:rowOff>73025</xdr:rowOff>
    </xdr:to>
    <xdr:cxnSp macro="">
      <xdr:nvCxnSpPr>
        <xdr:cNvPr id="398" name="直線コネクタ 397"/>
        <xdr:cNvCxnSpPr/>
      </xdr:nvCxnSpPr>
      <xdr:spPr>
        <a:xfrm>
          <a:off x="9359900" y="11979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8890</xdr:rowOff>
    </xdr:from>
    <xdr:to xmlns:xdr="http://schemas.openxmlformats.org/drawingml/2006/spreadsheetDrawing">
      <xdr:col>55</xdr:col>
      <xdr:colOff>0</xdr:colOff>
      <xdr:row>78</xdr:row>
      <xdr:rowOff>12700</xdr:rowOff>
    </xdr:to>
    <xdr:cxnSp macro="">
      <xdr:nvCxnSpPr>
        <xdr:cNvPr id="399" name="直線コネクタ 398"/>
        <xdr:cNvCxnSpPr/>
      </xdr:nvCxnSpPr>
      <xdr:spPr>
        <a:xfrm flipV="1">
          <a:off x="8686800" y="1308862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147955</xdr:rowOff>
    </xdr:from>
    <xdr:ext cx="527050" cy="245745"/>
    <xdr:sp macro="" textlink="">
      <xdr:nvSpPr>
        <xdr:cNvPr id="400" name="普通建設事業費 （ うち新規整備　）平均値テキスト"/>
        <xdr:cNvSpPr txBox="1"/>
      </xdr:nvSpPr>
      <xdr:spPr>
        <a:xfrm>
          <a:off x="9480550" y="1272476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125730</xdr:rowOff>
    </xdr:from>
    <xdr:to xmlns:xdr="http://schemas.openxmlformats.org/drawingml/2006/spreadsheetDrawing">
      <xdr:col>55</xdr:col>
      <xdr:colOff>50800</xdr:colOff>
      <xdr:row>77</xdr:row>
      <xdr:rowOff>57150</xdr:rowOff>
    </xdr:to>
    <xdr:sp macro="" textlink="">
      <xdr:nvSpPr>
        <xdr:cNvPr id="401" name="フローチャート: 判断 400"/>
        <xdr:cNvSpPr/>
      </xdr:nvSpPr>
      <xdr:spPr>
        <a:xfrm>
          <a:off x="939800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22860</xdr:rowOff>
    </xdr:from>
    <xdr:to xmlns:xdr="http://schemas.openxmlformats.org/drawingml/2006/spreadsheetDrawing">
      <xdr:col>50</xdr:col>
      <xdr:colOff>114300</xdr:colOff>
      <xdr:row>78</xdr:row>
      <xdr:rowOff>12700</xdr:rowOff>
    </xdr:to>
    <xdr:cxnSp macro="">
      <xdr:nvCxnSpPr>
        <xdr:cNvPr id="402" name="直線コネクタ 401"/>
        <xdr:cNvCxnSpPr/>
      </xdr:nvCxnSpPr>
      <xdr:spPr>
        <a:xfrm>
          <a:off x="7886700" y="12599670"/>
          <a:ext cx="80010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3810</xdr:rowOff>
    </xdr:from>
    <xdr:to xmlns:xdr="http://schemas.openxmlformats.org/drawingml/2006/spreadsheetDrawing">
      <xdr:col>50</xdr:col>
      <xdr:colOff>165100</xdr:colOff>
      <xdr:row>77</xdr:row>
      <xdr:rowOff>103505</xdr:rowOff>
    </xdr:to>
    <xdr:sp macro="" textlink="">
      <xdr:nvSpPr>
        <xdr:cNvPr id="403" name="フローチャート: 判断 402"/>
        <xdr:cNvSpPr/>
      </xdr:nvSpPr>
      <xdr:spPr>
        <a:xfrm>
          <a:off x="8636000" y="12915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118745</xdr:rowOff>
    </xdr:from>
    <xdr:ext cx="534670" cy="253365"/>
    <xdr:sp macro="" textlink="">
      <xdr:nvSpPr>
        <xdr:cNvPr id="404" name="テキスト ボックス 403"/>
        <xdr:cNvSpPr txBox="1"/>
      </xdr:nvSpPr>
      <xdr:spPr>
        <a:xfrm>
          <a:off x="8438515" y="126955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22860</xdr:rowOff>
    </xdr:from>
    <xdr:to xmlns:xdr="http://schemas.openxmlformats.org/drawingml/2006/spreadsheetDrawing">
      <xdr:col>45</xdr:col>
      <xdr:colOff>171450</xdr:colOff>
      <xdr:row>77</xdr:row>
      <xdr:rowOff>140335</xdr:rowOff>
    </xdr:to>
    <xdr:cxnSp macro="">
      <xdr:nvCxnSpPr>
        <xdr:cNvPr id="405" name="直線コネクタ 404"/>
        <xdr:cNvCxnSpPr/>
      </xdr:nvCxnSpPr>
      <xdr:spPr>
        <a:xfrm flipV="1">
          <a:off x="7080250" y="12599670"/>
          <a:ext cx="806450" cy="452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164465</xdr:rowOff>
    </xdr:from>
    <xdr:to xmlns:xdr="http://schemas.openxmlformats.org/drawingml/2006/spreadsheetDrawing">
      <xdr:col>46</xdr:col>
      <xdr:colOff>38100</xdr:colOff>
      <xdr:row>77</xdr:row>
      <xdr:rowOff>95885</xdr:rowOff>
    </xdr:to>
    <xdr:sp macro="" textlink="">
      <xdr:nvSpPr>
        <xdr:cNvPr id="406" name="フローチャート: 判断 405"/>
        <xdr:cNvSpPr/>
      </xdr:nvSpPr>
      <xdr:spPr>
        <a:xfrm>
          <a:off x="7842250" y="12908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87630</xdr:rowOff>
    </xdr:from>
    <xdr:ext cx="527050" cy="245745"/>
    <xdr:sp macro="" textlink="">
      <xdr:nvSpPr>
        <xdr:cNvPr id="407" name="テキスト ボックス 406"/>
        <xdr:cNvSpPr txBox="1"/>
      </xdr:nvSpPr>
      <xdr:spPr>
        <a:xfrm>
          <a:off x="7644765" y="129997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140335</xdr:rowOff>
    </xdr:from>
    <xdr:to xmlns:xdr="http://schemas.openxmlformats.org/drawingml/2006/spreadsheetDrawing">
      <xdr:col>41</xdr:col>
      <xdr:colOff>50800</xdr:colOff>
      <xdr:row>77</xdr:row>
      <xdr:rowOff>140970</xdr:rowOff>
    </xdr:to>
    <xdr:cxnSp macro="">
      <xdr:nvCxnSpPr>
        <xdr:cNvPr id="408" name="直線コネクタ 407"/>
        <xdr:cNvCxnSpPr/>
      </xdr:nvCxnSpPr>
      <xdr:spPr>
        <a:xfrm flipV="1">
          <a:off x="6286500" y="1305242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124460</xdr:rowOff>
    </xdr:from>
    <xdr:to xmlns:xdr="http://schemas.openxmlformats.org/drawingml/2006/spreadsheetDrawing">
      <xdr:col>41</xdr:col>
      <xdr:colOff>101600</xdr:colOff>
      <xdr:row>77</xdr:row>
      <xdr:rowOff>55880</xdr:rowOff>
    </xdr:to>
    <xdr:sp macro="" textlink="">
      <xdr:nvSpPr>
        <xdr:cNvPr id="409" name="フローチャート: 判断 408"/>
        <xdr:cNvSpPr/>
      </xdr:nvSpPr>
      <xdr:spPr>
        <a:xfrm>
          <a:off x="7029450" y="12868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72390</xdr:rowOff>
    </xdr:from>
    <xdr:ext cx="527050" cy="245745"/>
    <xdr:sp macro="" textlink="">
      <xdr:nvSpPr>
        <xdr:cNvPr id="410" name="テキスト ボックス 409"/>
        <xdr:cNvSpPr txBox="1"/>
      </xdr:nvSpPr>
      <xdr:spPr>
        <a:xfrm>
          <a:off x="6851015" y="126492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59690</xdr:rowOff>
    </xdr:from>
    <xdr:to xmlns:xdr="http://schemas.openxmlformats.org/drawingml/2006/spreadsheetDrawing">
      <xdr:col>36</xdr:col>
      <xdr:colOff>165100</xdr:colOff>
      <xdr:row>76</xdr:row>
      <xdr:rowOff>159385</xdr:rowOff>
    </xdr:to>
    <xdr:sp macro="" textlink="">
      <xdr:nvSpPr>
        <xdr:cNvPr id="411" name="フローチャート: 判断 410"/>
        <xdr:cNvSpPr/>
      </xdr:nvSpPr>
      <xdr:spPr>
        <a:xfrm>
          <a:off x="6235700" y="12804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6985</xdr:rowOff>
    </xdr:from>
    <xdr:ext cx="534670" cy="253365"/>
    <xdr:sp macro="" textlink="">
      <xdr:nvSpPr>
        <xdr:cNvPr id="412" name="テキスト ボックス 411"/>
        <xdr:cNvSpPr txBox="1"/>
      </xdr:nvSpPr>
      <xdr:spPr>
        <a:xfrm>
          <a:off x="6038215" y="12583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3" name="テキスト ボックス 41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4" name="テキスト ボックス 41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5" name="テキスト ボックス 41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4380" cy="253365"/>
    <xdr:sp macro="" textlink="">
      <xdr:nvSpPr>
        <xdr:cNvPr id="416" name="テキスト ボックス 415"/>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17" name="テキスト ボックス 41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127635</xdr:rowOff>
    </xdr:from>
    <xdr:to xmlns:xdr="http://schemas.openxmlformats.org/drawingml/2006/spreadsheetDrawing">
      <xdr:col>55</xdr:col>
      <xdr:colOff>50800</xdr:colOff>
      <xdr:row>78</xdr:row>
      <xdr:rowOff>59055</xdr:rowOff>
    </xdr:to>
    <xdr:sp macro="" textlink="">
      <xdr:nvSpPr>
        <xdr:cNvPr id="418" name="楕円 417"/>
        <xdr:cNvSpPr/>
      </xdr:nvSpPr>
      <xdr:spPr>
        <a:xfrm>
          <a:off x="9398000" y="13039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43815</xdr:rowOff>
    </xdr:from>
    <xdr:ext cx="462280" cy="252730"/>
    <xdr:sp macro="" textlink="">
      <xdr:nvSpPr>
        <xdr:cNvPr id="419" name="普通建設事業費 （ うち新規整備　）該当値テキスト"/>
        <xdr:cNvSpPr txBox="1"/>
      </xdr:nvSpPr>
      <xdr:spPr>
        <a:xfrm>
          <a:off x="9480550" y="12955905"/>
          <a:ext cx="462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130175</xdr:rowOff>
    </xdr:from>
    <xdr:to xmlns:xdr="http://schemas.openxmlformats.org/drawingml/2006/spreadsheetDrawing">
      <xdr:col>50</xdr:col>
      <xdr:colOff>165100</xdr:colOff>
      <xdr:row>78</xdr:row>
      <xdr:rowOff>61595</xdr:rowOff>
    </xdr:to>
    <xdr:sp macro="" textlink="">
      <xdr:nvSpPr>
        <xdr:cNvPr id="420" name="楕円 419"/>
        <xdr:cNvSpPr/>
      </xdr:nvSpPr>
      <xdr:spPr>
        <a:xfrm>
          <a:off x="8636000" y="13042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53340</xdr:rowOff>
    </xdr:from>
    <xdr:ext cx="469900" cy="245745"/>
    <xdr:sp macro="" textlink="">
      <xdr:nvSpPr>
        <xdr:cNvPr id="421" name="テキスト ボックス 420"/>
        <xdr:cNvSpPr txBox="1"/>
      </xdr:nvSpPr>
      <xdr:spPr>
        <a:xfrm>
          <a:off x="8470900" y="1313307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140970</xdr:rowOff>
    </xdr:from>
    <xdr:to xmlns:xdr="http://schemas.openxmlformats.org/drawingml/2006/spreadsheetDrawing">
      <xdr:col>46</xdr:col>
      <xdr:colOff>38100</xdr:colOff>
      <xdr:row>75</xdr:row>
      <xdr:rowOff>73025</xdr:rowOff>
    </xdr:to>
    <xdr:sp macro="" textlink="">
      <xdr:nvSpPr>
        <xdr:cNvPr id="422" name="楕円 421"/>
        <xdr:cNvSpPr/>
      </xdr:nvSpPr>
      <xdr:spPr>
        <a:xfrm>
          <a:off x="7842250" y="125501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88900</xdr:rowOff>
    </xdr:from>
    <xdr:ext cx="527050" cy="245110"/>
    <xdr:sp macro="" textlink="">
      <xdr:nvSpPr>
        <xdr:cNvPr id="423" name="テキスト ボックス 422"/>
        <xdr:cNvSpPr txBox="1"/>
      </xdr:nvSpPr>
      <xdr:spPr>
        <a:xfrm>
          <a:off x="7644765" y="12330430"/>
          <a:ext cx="52705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90805</xdr:rowOff>
    </xdr:from>
    <xdr:to xmlns:xdr="http://schemas.openxmlformats.org/drawingml/2006/spreadsheetDrawing">
      <xdr:col>41</xdr:col>
      <xdr:colOff>101600</xdr:colOff>
      <xdr:row>78</xdr:row>
      <xdr:rowOff>22225</xdr:rowOff>
    </xdr:to>
    <xdr:sp macro="" textlink="">
      <xdr:nvSpPr>
        <xdr:cNvPr id="424" name="楕円 423"/>
        <xdr:cNvSpPr/>
      </xdr:nvSpPr>
      <xdr:spPr>
        <a:xfrm>
          <a:off x="7029450" y="13002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13970</xdr:rowOff>
    </xdr:from>
    <xdr:ext cx="469900" cy="245745"/>
    <xdr:sp macro="" textlink="">
      <xdr:nvSpPr>
        <xdr:cNvPr id="425" name="テキスト ボックス 424"/>
        <xdr:cNvSpPr txBox="1"/>
      </xdr:nvSpPr>
      <xdr:spPr>
        <a:xfrm>
          <a:off x="6864350" y="130937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91440</xdr:rowOff>
    </xdr:from>
    <xdr:to xmlns:xdr="http://schemas.openxmlformats.org/drawingml/2006/spreadsheetDrawing">
      <xdr:col>36</xdr:col>
      <xdr:colOff>165100</xdr:colOff>
      <xdr:row>78</xdr:row>
      <xdr:rowOff>22860</xdr:rowOff>
    </xdr:to>
    <xdr:sp macro="" textlink="">
      <xdr:nvSpPr>
        <xdr:cNvPr id="426" name="楕円 425"/>
        <xdr:cNvSpPr/>
      </xdr:nvSpPr>
      <xdr:spPr>
        <a:xfrm>
          <a:off x="6235700" y="130035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14605</xdr:rowOff>
    </xdr:from>
    <xdr:ext cx="469900" cy="245745"/>
    <xdr:sp macro="" textlink="">
      <xdr:nvSpPr>
        <xdr:cNvPr id="427" name="テキスト ボックス 426"/>
        <xdr:cNvSpPr txBox="1"/>
      </xdr:nvSpPr>
      <xdr:spPr>
        <a:xfrm>
          <a:off x="6070600" y="1309433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28" name="正方形/長方形 42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29" name="正方形/長方形 42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1" name="正方形/長方形 43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3" name="正方形/長方形 43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20345"/>
    <xdr:sp macro="" textlink="">
      <xdr:nvSpPr>
        <xdr:cNvPr id="436" name="テキスト ボックス 435"/>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8" name="直線コネクタ 437"/>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1300" cy="251460"/>
    <xdr:sp macro="" textlink="">
      <xdr:nvSpPr>
        <xdr:cNvPr id="439" name="テキスト ボックス 438"/>
        <xdr:cNvSpPr txBox="1"/>
      </xdr:nvSpPr>
      <xdr:spPr>
        <a:xfrm>
          <a:off x="572643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0" name="直線コネクタ 439"/>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5630" cy="251460"/>
    <xdr:sp macro="" textlink="">
      <xdr:nvSpPr>
        <xdr:cNvPr id="441" name="テキスト ボックス 440"/>
        <xdr:cNvSpPr txBox="1"/>
      </xdr:nvSpPr>
      <xdr:spPr>
        <a:xfrm>
          <a:off x="541782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2" name="直線コネクタ 441"/>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5630" cy="251460"/>
    <xdr:sp macro="" textlink="">
      <xdr:nvSpPr>
        <xdr:cNvPr id="443" name="テキスト ボックス 442"/>
        <xdr:cNvSpPr txBox="1"/>
      </xdr:nvSpPr>
      <xdr:spPr>
        <a:xfrm>
          <a:off x="541782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44" name="直線コネクタ 443"/>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165100</xdr:rowOff>
    </xdr:from>
    <xdr:ext cx="595630" cy="247650"/>
    <xdr:sp macro="" textlink="">
      <xdr:nvSpPr>
        <xdr:cNvPr id="445" name="テキスト ボックス 444"/>
        <xdr:cNvSpPr txBox="1"/>
      </xdr:nvSpPr>
      <xdr:spPr>
        <a:xfrm>
          <a:off x="541782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46" name="直線コネクタ 445"/>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5745"/>
    <xdr:sp macro="" textlink="">
      <xdr:nvSpPr>
        <xdr:cNvPr id="447" name="テキスト ボックス 446"/>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153035</xdr:rowOff>
    </xdr:from>
    <xdr:to xmlns:xdr="http://schemas.openxmlformats.org/drawingml/2006/spreadsheetDrawing">
      <xdr:col>54</xdr:col>
      <xdr:colOff>171450</xdr:colOff>
      <xdr:row>98</xdr:row>
      <xdr:rowOff>121920</xdr:rowOff>
    </xdr:to>
    <xdr:cxnSp macro="">
      <xdr:nvCxnSpPr>
        <xdr:cNvPr id="449" name="直線コネクタ 448"/>
        <xdr:cNvCxnSpPr/>
      </xdr:nvCxnSpPr>
      <xdr:spPr>
        <a:xfrm flipV="1">
          <a:off x="9429750" y="1541208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125730</xdr:rowOff>
    </xdr:from>
    <xdr:ext cx="462280" cy="259080"/>
    <xdr:sp macro="" textlink="">
      <xdr:nvSpPr>
        <xdr:cNvPr id="450" name="普通建設事業費 （ うち更新整備　）最小値テキスト"/>
        <xdr:cNvSpPr txBox="1"/>
      </xdr:nvSpPr>
      <xdr:spPr>
        <a:xfrm>
          <a:off x="9480550" y="165849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121920</xdr:rowOff>
    </xdr:from>
    <xdr:to xmlns:xdr="http://schemas.openxmlformats.org/drawingml/2006/spreadsheetDrawing">
      <xdr:col>55</xdr:col>
      <xdr:colOff>88900</xdr:colOff>
      <xdr:row>98</xdr:row>
      <xdr:rowOff>121920</xdr:rowOff>
    </xdr:to>
    <xdr:cxnSp macro="">
      <xdr:nvCxnSpPr>
        <xdr:cNvPr id="451" name="直線コネクタ 450"/>
        <xdr:cNvCxnSpPr/>
      </xdr:nvCxnSpPr>
      <xdr:spPr>
        <a:xfrm>
          <a:off x="935990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97155</xdr:rowOff>
    </xdr:from>
    <xdr:ext cx="591185" cy="257175"/>
    <xdr:sp macro="" textlink="">
      <xdr:nvSpPr>
        <xdr:cNvPr id="452" name="普通建設事業費 （ うち更新整備　）最大値テキスト"/>
        <xdr:cNvSpPr txBox="1"/>
      </xdr:nvSpPr>
      <xdr:spPr>
        <a:xfrm>
          <a:off x="9480550" y="15188565"/>
          <a:ext cx="591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153035</xdr:rowOff>
    </xdr:from>
    <xdr:to xmlns:xdr="http://schemas.openxmlformats.org/drawingml/2006/spreadsheetDrawing">
      <xdr:col>55</xdr:col>
      <xdr:colOff>88900</xdr:colOff>
      <xdr:row>91</xdr:row>
      <xdr:rowOff>153035</xdr:rowOff>
    </xdr:to>
    <xdr:cxnSp macro="">
      <xdr:nvCxnSpPr>
        <xdr:cNvPr id="453" name="直線コネクタ 452"/>
        <xdr:cNvCxnSpPr/>
      </xdr:nvCxnSpPr>
      <xdr:spPr>
        <a:xfrm>
          <a:off x="9359900" y="15412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77470</xdr:rowOff>
    </xdr:from>
    <xdr:to xmlns:xdr="http://schemas.openxmlformats.org/drawingml/2006/spreadsheetDrawing">
      <xdr:col>55</xdr:col>
      <xdr:colOff>0</xdr:colOff>
      <xdr:row>96</xdr:row>
      <xdr:rowOff>161925</xdr:rowOff>
    </xdr:to>
    <xdr:cxnSp macro="">
      <xdr:nvCxnSpPr>
        <xdr:cNvPr id="454" name="直線コネクタ 453"/>
        <xdr:cNvCxnSpPr/>
      </xdr:nvCxnSpPr>
      <xdr:spPr>
        <a:xfrm flipV="1">
          <a:off x="8686800" y="16022320"/>
          <a:ext cx="74295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76835</xdr:rowOff>
    </xdr:from>
    <xdr:ext cx="527050" cy="251460"/>
    <xdr:sp macro="" textlink="">
      <xdr:nvSpPr>
        <xdr:cNvPr id="455" name="普通建設事業費 （ うち更新整備　）平均値テキスト"/>
        <xdr:cNvSpPr txBox="1"/>
      </xdr:nvSpPr>
      <xdr:spPr>
        <a:xfrm>
          <a:off x="9480550" y="16364585"/>
          <a:ext cx="52705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98425</xdr:rowOff>
    </xdr:from>
    <xdr:to xmlns:xdr="http://schemas.openxmlformats.org/drawingml/2006/spreadsheetDrawing">
      <xdr:col>55</xdr:col>
      <xdr:colOff>50800</xdr:colOff>
      <xdr:row>98</xdr:row>
      <xdr:rowOff>29210</xdr:rowOff>
    </xdr:to>
    <xdr:sp macro="" textlink="">
      <xdr:nvSpPr>
        <xdr:cNvPr id="456" name="フローチャート: 判断 455"/>
        <xdr:cNvSpPr/>
      </xdr:nvSpPr>
      <xdr:spPr>
        <a:xfrm>
          <a:off x="9398000" y="1638617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161925</xdr:rowOff>
    </xdr:from>
    <xdr:to xmlns:xdr="http://schemas.openxmlformats.org/drawingml/2006/spreadsheetDrawing">
      <xdr:col>50</xdr:col>
      <xdr:colOff>114300</xdr:colOff>
      <xdr:row>97</xdr:row>
      <xdr:rowOff>78740</xdr:rowOff>
    </xdr:to>
    <xdr:cxnSp macro="">
      <xdr:nvCxnSpPr>
        <xdr:cNvPr id="457" name="直線コネクタ 456"/>
        <xdr:cNvCxnSpPr/>
      </xdr:nvCxnSpPr>
      <xdr:spPr>
        <a:xfrm flipV="1">
          <a:off x="7886700" y="16278225"/>
          <a:ext cx="8001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101600</xdr:rowOff>
    </xdr:from>
    <xdr:to xmlns:xdr="http://schemas.openxmlformats.org/drawingml/2006/spreadsheetDrawing">
      <xdr:col>50</xdr:col>
      <xdr:colOff>165100</xdr:colOff>
      <xdr:row>98</xdr:row>
      <xdr:rowOff>31750</xdr:rowOff>
    </xdr:to>
    <xdr:sp macro="" textlink="">
      <xdr:nvSpPr>
        <xdr:cNvPr id="458" name="フローチャート: 判断 457"/>
        <xdr:cNvSpPr/>
      </xdr:nvSpPr>
      <xdr:spPr>
        <a:xfrm>
          <a:off x="86360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22860</xdr:rowOff>
    </xdr:from>
    <xdr:ext cx="534670" cy="259080"/>
    <xdr:sp macro="" textlink="">
      <xdr:nvSpPr>
        <xdr:cNvPr id="459" name="テキスト ボックス 458"/>
        <xdr:cNvSpPr txBox="1"/>
      </xdr:nvSpPr>
      <xdr:spPr>
        <a:xfrm>
          <a:off x="8438515" y="1648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78740</xdr:rowOff>
    </xdr:from>
    <xdr:to xmlns:xdr="http://schemas.openxmlformats.org/drawingml/2006/spreadsheetDrawing">
      <xdr:col>45</xdr:col>
      <xdr:colOff>171450</xdr:colOff>
      <xdr:row>97</xdr:row>
      <xdr:rowOff>139700</xdr:rowOff>
    </xdr:to>
    <xdr:cxnSp macro="">
      <xdr:nvCxnSpPr>
        <xdr:cNvPr id="460" name="直線コネクタ 459"/>
        <xdr:cNvCxnSpPr/>
      </xdr:nvCxnSpPr>
      <xdr:spPr>
        <a:xfrm flipV="1">
          <a:off x="7080250" y="1636649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135255</xdr:rowOff>
    </xdr:from>
    <xdr:to xmlns:xdr="http://schemas.openxmlformats.org/drawingml/2006/spreadsheetDrawing">
      <xdr:col>46</xdr:col>
      <xdr:colOff>38100</xdr:colOff>
      <xdr:row>98</xdr:row>
      <xdr:rowOff>65405</xdr:rowOff>
    </xdr:to>
    <xdr:sp macro="" textlink="">
      <xdr:nvSpPr>
        <xdr:cNvPr id="461" name="フローチャート: 判断 460"/>
        <xdr:cNvSpPr/>
      </xdr:nvSpPr>
      <xdr:spPr>
        <a:xfrm>
          <a:off x="7842250" y="16423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56515</xdr:rowOff>
    </xdr:from>
    <xdr:ext cx="527050" cy="258445"/>
    <xdr:sp macro="" textlink="">
      <xdr:nvSpPr>
        <xdr:cNvPr id="462" name="テキスト ボックス 461"/>
        <xdr:cNvSpPr txBox="1"/>
      </xdr:nvSpPr>
      <xdr:spPr>
        <a:xfrm>
          <a:off x="7644765" y="165157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139700</xdr:rowOff>
    </xdr:from>
    <xdr:to xmlns:xdr="http://schemas.openxmlformats.org/drawingml/2006/spreadsheetDrawing">
      <xdr:col>41</xdr:col>
      <xdr:colOff>50800</xdr:colOff>
      <xdr:row>98</xdr:row>
      <xdr:rowOff>5080</xdr:rowOff>
    </xdr:to>
    <xdr:cxnSp macro="">
      <xdr:nvCxnSpPr>
        <xdr:cNvPr id="463" name="直線コネクタ 462"/>
        <xdr:cNvCxnSpPr/>
      </xdr:nvCxnSpPr>
      <xdr:spPr>
        <a:xfrm flipV="1">
          <a:off x="6286500" y="16427450"/>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135890</xdr:rowOff>
    </xdr:from>
    <xdr:to xmlns:xdr="http://schemas.openxmlformats.org/drawingml/2006/spreadsheetDrawing">
      <xdr:col>41</xdr:col>
      <xdr:colOff>101600</xdr:colOff>
      <xdr:row>98</xdr:row>
      <xdr:rowOff>66040</xdr:rowOff>
    </xdr:to>
    <xdr:sp macro="" textlink="">
      <xdr:nvSpPr>
        <xdr:cNvPr id="464" name="フローチャート: 判断 463"/>
        <xdr:cNvSpPr/>
      </xdr:nvSpPr>
      <xdr:spPr>
        <a:xfrm>
          <a:off x="702945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57150</xdr:rowOff>
    </xdr:from>
    <xdr:ext cx="527050" cy="259080"/>
    <xdr:sp macro="" textlink="">
      <xdr:nvSpPr>
        <xdr:cNvPr id="465" name="テキスト ボックス 464"/>
        <xdr:cNvSpPr txBox="1"/>
      </xdr:nvSpPr>
      <xdr:spPr>
        <a:xfrm>
          <a:off x="6851015" y="165163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118745</xdr:rowOff>
    </xdr:from>
    <xdr:to xmlns:xdr="http://schemas.openxmlformats.org/drawingml/2006/spreadsheetDrawing">
      <xdr:col>36</xdr:col>
      <xdr:colOff>165100</xdr:colOff>
      <xdr:row>98</xdr:row>
      <xdr:rowOff>48895</xdr:rowOff>
    </xdr:to>
    <xdr:sp macro="" textlink="">
      <xdr:nvSpPr>
        <xdr:cNvPr id="466" name="フローチャート: 判断 465"/>
        <xdr:cNvSpPr/>
      </xdr:nvSpPr>
      <xdr:spPr>
        <a:xfrm>
          <a:off x="62357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65405</xdr:rowOff>
    </xdr:from>
    <xdr:ext cx="534670" cy="251460"/>
    <xdr:sp macro="" textlink="">
      <xdr:nvSpPr>
        <xdr:cNvPr id="467" name="テキスト ボックス 466"/>
        <xdr:cNvSpPr txBox="1"/>
      </xdr:nvSpPr>
      <xdr:spPr>
        <a:xfrm>
          <a:off x="6038215" y="161817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0" name="テキスト ボックス 469"/>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71" name="テキスト ボックス 470"/>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26670</xdr:rowOff>
    </xdr:from>
    <xdr:to xmlns:xdr="http://schemas.openxmlformats.org/drawingml/2006/spreadsheetDrawing">
      <xdr:col>55</xdr:col>
      <xdr:colOff>50800</xdr:colOff>
      <xdr:row>95</xdr:row>
      <xdr:rowOff>128270</xdr:rowOff>
    </xdr:to>
    <xdr:sp macro="" textlink="">
      <xdr:nvSpPr>
        <xdr:cNvPr id="473" name="楕円 472"/>
        <xdr:cNvSpPr/>
      </xdr:nvSpPr>
      <xdr:spPr>
        <a:xfrm>
          <a:off x="9398000" y="15971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49530</xdr:rowOff>
    </xdr:from>
    <xdr:ext cx="591185" cy="259080"/>
    <xdr:sp macro="" textlink="">
      <xdr:nvSpPr>
        <xdr:cNvPr id="474" name="普通建設事業費 （ うち更新整備　）該当値テキスト"/>
        <xdr:cNvSpPr txBox="1"/>
      </xdr:nvSpPr>
      <xdr:spPr>
        <a:xfrm>
          <a:off x="9480550" y="158229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111125</xdr:rowOff>
    </xdr:from>
    <xdr:to xmlns:xdr="http://schemas.openxmlformats.org/drawingml/2006/spreadsheetDrawing">
      <xdr:col>50</xdr:col>
      <xdr:colOff>165100</xdr:colOff>
      <xdr:row>97</xdr:row>
      <xdr:rowOff>41275</xdr:rowOff>
    </xdr:to>
    <xdr:sp macro="" textlink="">
      <xdr:nvSpPr>
        <xdr:cNvPr id="475" name="楕円 474"/>
        <xdr:cNvSpPr/>
      </xdr:nvSpPr>
      <xdr:spPr>
        <a:xfrm>
          <a:off x="8636000" y="16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57785</xdr:rowOff>
    </xdr:from>
    <xdr:ext cx="591185" cy="259080"/>
    <xdr:sp macro="" textlink="">
      <xdr:nvSpPr>
        <xdr:cNvPr id="476" name="テキスト ボックス 475"/>
        <xdr:cNvSpPr txBox="1"/>
      </xdr:nvSpPr>
      <xdr:spPr>
        <a:xfrm>
          <a:off x="8406130" y="1600263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27940</xdr:rowOff>
    </xdr:from>
    <xdr:to xmlns:xdr="http://schemas.openxmlformats.org/drawingml/2006/spreadsheetDrawing">
      <xdr:col>46</xdr:col>
      <xdr:colOff>38100</xdr:colOff>
      <xdr:row>97</xdr:row>
      <xdr:rowOff>129540</xdr:rowOff>
    </xdr:to>
    <xdr:sp macro="" textlink="">
      <xdr:nvSpPr>
        <xdr:cNvPr id="477" name="楕円 476"/>
        <xdr:cNvSpPr/>
      </xdr:nvSpPr>
      <xdr:spPr>
        <a:xfrm>
          <a:off x="7842250" y="16315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146050</xdr:rowOff>
    </xdr:from>
    <xdr:ext cx="591185" cy="251460"/>
    <xdr:sp macro="" textlink="">
      <xdr:nvSpPr>
        <xdr:cNvPr id="478" name="テキスト ボックス 477"/>
        <xdr:cNvSpPr txBox="1"/>
      </xdr:nvSpPr>
      <xdr:spPr>
        <a:xfrm>
          <a:off x="7612380" y="160909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88900</xdr:rowOff>
    </xdr:from>
    <xdr:to xmlns:xdr="http://schemas.openxmlformats.org/drawingml/2006/spreadsheetDrawing">
      <xdr:col>41</xdr:col>
      <xdr:colOff>101600</xdr:colOff>
      <xdr:row>98</xdr:row>
      <xdr:rowOff>19050</xdr:rowOff>
    </xdr:to>
    <xdr:sp macro="" textlink="">
      <xdr:nvSpPr>
        <xdr:cNvPr id="479" name="楕円 478"/>
        <xdr:cNvSpPr/>
      </xdr:nvSpPr>
      <xdr:spPr>
        <a:xfrm>
          <a:off x="7029450" y="163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35560</xdr:rowOff>
    </xdr:from>
    <xdr:ext cx="527050" cy="259080"/>
    <xdr:sp macro="" textlink="">
      <xdr:nvSpPr>
        <xdr:cNvPr id="480" name="テキスト ボックス 479"/>
        <xdr:cNvSpPr txBox="1"/>
      </xdr:nvSpPr>
      <xdr:spPr>
        <a:xfrm>
          <a:off x="6851015" y="16151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125730</xdr:rowOff>
    </xdr:from>
    <xdr:to xmlns:xdr="http://schemas.openxmlformats.org/drawingml/2006/spreadsheetDrawing">
      <xdr:col>36</xdr:col>
      <xdr:colOff>165100</xdr:colOff>
      <xdr:row>98</xdr:row>
      <xdr:rowOff>55880</xdr:rowOff>
    </xdr:to>
    <xdr:sp macro="" textlink="">
      <xdr:nvSpPr>
        <xdr:cNvPr id="481" name="楕円 480"/>
        <xdr:cNvSpPr/>
      </xdr:nvSpPr>
      <xdr:spPr>
        <a:xfrm>
          <a:off x="62357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46990</xdr:rowOff>
    </xdr:from>
    <xdr:ext cx="534670" cy="259080"/>
    <xdr:sp macro="" textlink="">
      <xdr:nvSpPr>
        <xdr:cNvPr id="482" name="テキスト ボックス 481"/>
        <xdr:cNvSpPr txBox="1"/>
      </xdr:nvSpPr>
      <xdr:spPr>
        <a:xfrm>
          <a:off x="6038215" y="1650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3" name="正方形/長方形 482"/>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84" name="正方形/長方形 483"/>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85" name="正方形/長方形 484"/>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86" name="正方形/長方形 485"/>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87" name="正方形/長方形 486"/>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88" name="正方形/長方形 487"/>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89" name="正方形/長方形 488"/>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0" name="正方形/長方形 489"/>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1" name="テキスト ボックス 490"/>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2" name="直線コネクタ 491"/>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136525</xdr:rowOff>
    </xdr:from>
    <xdr:to xmlns:xdr="http://schemas.openxmlformats.org/drawingml/2006/spreadsheetDrawing">
      <xdr:col>89</xdr:col>
      <xdr:colOff>171450</xdr:colOff>
      <xdr:row>38</xdr:row>
      <xdr:rowOff>136525</xdr:rowOff>
    </xdr:to>
    <xdr:cxnSp macro="">
      <xdr:nvCxnSpPr>
        <xdr:cNvPr id="493" name="直線コネクタ 492"/>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1300" cy="245745"/>
    <xdr:sp macro="" textlink="">
      <xdr:nvSpPr>
        <xdr:cNvPr id="494" name="テキスト ボックス 493"/>
        <xdr:cNvSpPr txBox="1"/>
      </xdr:nvSpPr>
      <xdr:spPr>
        <a:xfrm>
          <a:off x="109778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24765</xdr:rowOff>
    </xdr:from>
    <xdr:to xmlns:xdr="http://schemas.openxmlformats.org/drawingml/2006/spreadsheetDrawing">
      <xdr:col>89</xdr:col>
      <xdr:colOff>171450</xdr:colOff>
      <xdr:row>36</xdr:row>
      <xdr:rowOff>24765</xdr:rowOff>
    </xdr:to>
    <xdr:cxnSp macro="">
      <xdr:nvCxnSpPr>
        <xdr:cNvPr id="495" name="直線コネクタ 494"/>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53340</xdr:rowOff>
    </xdr:from>
    <xdr:ext cx="531495" cy="245745"/>
    <xdr:sp macro="" textlink="">
      <xdr:nvSpPr>
        <xdr:cNvPr id="496" name="テキスト ボックス 495"/>
        <xdr:cNvSpPr txBox="1"/>
      </xdr:nvSpPr>
      <xdr:spPr>
        <a:xfrm>
          <a:off x="10733405" y="59245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80645</xdr:rowOff>
    </xdr:from>
    <xdr:to xmlns:xdr="http://schemas.openxmlformats.org/drawingml/2006/spreadsheetDrawing">
      <xdr:col>89</xdr:col>
      <xdr:colOff>171450</xdr:colOff>
      <xdr:row>33</xdr:row>
      <xdr:rowOff>80645</xdr:rowOff>
    </xdr:to>
    <xdr:cxnSp macro="">
      <xdr:nvCxnSpPr>
        <xdr:cNvPr id="497" name="直線コネクタ 496"/>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109220</xdr:rowOff>
    </xdr:from>
    <xdr:ext cx="531495" cy="245745"/>
    <xdr:sp macro="" textlink="">
      <xdr:nvSpPr>
        <xdr:cNvPr id="498" name="テキスト ボックス 497"/>
        <xdr:cNvSpPr txBox="1"/>
      </xdr:nvSpPr>
      <xdr:spPr>
        <a:xfrm>
          <a:off x="10733405" y="54775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136525</xdr:rowOff>
    </xdr:from>
    <xdr:to xmlns:xdr="http://schemas.openxmlformats.org/drawingml/2006/spreadsheetDrawing">
      <xdr:col>89</xdr:col>
      <xdr:colOff>171450</xdr:colOff>
      <xdr:row>30</xdr:row>
      <xdr:rowOff>136525</xdr:rowOff>
    </xdr:to>
    <xdr:cxnSp macro="">
      <xdr:nvCxnSpPr>
        <xdr:cNvPr id="499" name="直線コネクタ 498"/>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1495" cy="245745"/>
    <xdr:sp macro="" textlink="">
      <xdr:nvSpPr>
        <xdr:cNvPr id="500" name="テキスト ボックス 499"/>
        <xdr:cNvSpPr txBox="1"/>
      </xdr:nvSpPr>
      <xdr:spPr>
        <a:xfrm>
          <a:off x="10733405" y="50304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1" name="直線コネクタ 50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5745"/>
    <xdr:sp macro="" textlink="">
      <xdr:nvSpPr>
        <xdr:cNvPr id="502" name="テキスト ボックス 501"/>
        <xdr:cNvSpPr txBox="1"/>
      </xdr:nvSpPr>
      <xdr:spPr>
        <a:xfrm>
          <a:off x="1073340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3"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56515</xdr:rowOff>
    </xdr:from>
    <xdr:to xmlns:xdr="http://schemas.openxmlformats.org/drawingml/2006/spreadsheetDrawing">
      <xdr:col>85</xdr:col>
      <xdr:colOff>126365</xdr:colOff>
      <xdr:row>38</xdr:row>
      <xdr:rowOff>136525</xdr:rowOff>
    </xdr:to>
    <xdr:cxnSp macro="">
      <xdr:nvCxnSpPr>
        <xdr:cNvPr id="504" name="直線コネクタ 503"/>
        <xdr:cNvCxnSpPr/>
      </xdr:nvCxnSpPr>
      <xdr:spPr>
        <a:xfrm flipV="1">
          <a:off x="14698345" y="52571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140335</xdr:rowOff>
    </xdr:from>
    <xdr:ext cx="249555" cy="245745"/>
    <xdr:sp macro="" textlink="">
      <xdr:nvSpPr>
        <xdr:cNvPr id="505" name="災害復旧事業費最小値テキスト"/>
        <xdr:cNvSpPr txBox="1"/>
      </xdr:nvSpPr>
      <xdr:spPr>
        <a:xfrm>
          <a:off x="14744700" y="65144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136525</xdr:rowOff>
    </xdr:from>
    <xdr:to xmlns:xdr="http://schemas.openxmlformats.org/drawingml/2006/spreadsheetDrawing">
      <xdr:col>86</xdr:col>
      <xdr:colOff>25400</xdr:colOff>
      <xdr:row>38</xdr:row>
      <xdr:rowOff>136525</xdr:rowOff>
    </xdr:to>
    <xdr:cxnSp macro="">
      <xdr:nvCxnSpPr>
        <xdr:cNvPr id="506" name="直線コネクタ 505"/>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4445</xdr:rowOff>
    </xdr:from>
    <xdr:ext cx="534670" cy="253365"/>
    <xdr:sp macro="" textlink="">
      <xdr:nvSpPr>
        <xdr:cNvPr id="507" name="災害復旧事業費最大値テキスト"/>
        <xdr:cNvSpPr txBox="1"/>
      </xdr:nvSpPr>
      <xdr:spPr>
        <a:xfrm>
          <a:off x="14744700" y="5037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56515</xdr:rowOff>
    </xdr:from>
    <xdr:to xmlns:xdr="http://schemas.openxmlformats.org/drawingml/2006/spreadsheetDrawing">
      <xdr:col>86</xdr:col>
      <xdr:colOff>25400</xdr:colOff>
      <xdr:row>31</xdr:row>
      <xdr:rowOff>56515</xdr:rowOff>
    </xdr:to>
    <xdr:cxnSp macro="">
      <xdr:nvCxnSpPr>
        <xdr:cNvPr id="508" name="直線コネクタ 507"/>
        <xdr:cNvCxnSpPr/>
      </xdr:nvCxnSpPr>
      <xdr:spPr>
        <a:xfrm>
          <a:off x="14611350" y="5257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104775</xdr:rowOff>
    </xdr:from>
    <xdr:to xmlns:xdr="http://schemas.openxmlformats.org/drawingml/2006/spreadsheetDrawing">
      <xdr:col>85</xdr:col>
      <xdr:colOff>127000</xdr:colOff>
      <xdr:row>37</xdr:row>
      <xdr:rowOff>138430</xdr:rowOff>
    </xdr:to>
    <xdr:cxnSp macro="">
      <xdr:nvCxnSpPr>
        <xdr:cNvPr id="509" name="直線コネクタ 508"/>
        <xdr:cNvCxnSpPr/>
      </xdr:nvCxnSpPr>
      <xdr:spPr>
        <a:xfrm flipV="1">
          <a:off x="13938250" y="63112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5715</xdr:rowOff>
    </xdr:from>
    <xdr:ext cx="469900" cy="253365"/>
    <xdr:sp macro="" textlink="">
      <xdr:nvSpPr>
        <xdr:cNvPr id="510" name="災害復旧事業費平均値テキスト"/>
        <xdr:cNvSpPr txBox="1"/>
      </xdr:nvSpPr>
      <xdr:spPr>
        <a:xfrm>
          <a:off x="14744700" y="63798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27305</xdr:rowOff>
    </xdr:from>
    <xdr:to xmlns:xdr="http://schemas.openxmlformats.org/drawingml/2006/spreadsheetDrawing">
      <xdr:col>85</xdr:col>
      <xdr:colOff>171450</xdr:colOff>
      <xdr:row>38</xdr:row>
      <xdr:rowOff>127000</xdr:rowOff>
    </xdr:to>
    <xdr:sp macro="" textlink="">
      <xdr:nvSpPr>
        <xdr:cNvPr id="511" name="フローチャート: 判断 510"/>
        <xdr:cNvSpPr/>
      </xdr:nvSpPr>
      <xdr:spPr>
        <a:xfrm>
          <a:off x="14649450" y="6401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125730</xdr:rowOff>
    </xdr:from>
    <xdr:to xmlns:xdr="http://schemas.openxmlformats.org/drawingml/2006/spreadsheetDrawing">
      <xdr:col>81</xdr:col>
      <xdr:colOff>50800</xdr:colOff>
      <xdr:row>37</xdr:row>
      <xdr:rowOff>138430</xdr:rowOff>
    </xdr:to>
    <xdr:cxnSp macro="">
      <xdr:nvCxnSpPr>
        <xdr:cNvPr id="512" name="直線コネクタ 511"/>
        <xdr:cNvCxnSpPr/>
      </xdr:nvCxnSpPr>
      <xdr:spPr>
        <a:xfrm>
          <a:off x="13144500" y="5661660"/>
          <a:ext cx="79375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151765</xdr:rowOff>
    </xdr:from>
    <xdr:to xmlns:xdr="http://schemas.openxmlformats.org/drawingml/2006/spreadsheetDrawing">
      <xdr:col>81</xdr:col>
      <xdr:colOff>101600</xdr:colOff>
      <xdr:row>38</xdr:row>
      <xdr:rowOff>84455</xdr:rowOff>
    </xdr:to>
    <xdr:sp macro="" textlink="">
      <xdr:nvSpPr>
        <xdr:cNvPr id="513" name="フローチャート: 判断 512"/>
        <xdr:cNvSpPr/>
      </xdr:nvSpPr>
      <xdr:spPr>
        <a:xfrm>
          <a:off x="13887450" y="6358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74930</xdr:rowOff>
    </xdr:from>
    <xdr:ext cx="469900" cy="253365"/>
    <xdr:sp macro="" textlink="">
      <xdr:nvSpPr>
        <xdr:cNvPr id="514" name="テキスト ボックス 513"/>
        <xdr:cNvSpPr txBox="1"/>
      </xdr:nvSpPr>
      <xdr:spPr>
        <a:xfrm>
          <a:off x="13722350" y="6449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33</xdr:row>
      <xdr:rowOff>111125</xdr:rowOff>
    </xdr:from>
    <xdr:to xmlns:xdr="http://schemas.openxmlformats.org/drawingml/2006/spreadsheetDrawing">
      <xdr:col>76</xdr:col>
      <xdr:colOff>114300</xdr:colOff>
      <xdr:row>33</xdr:row>
      <xdr:rowOff>125730</xdr:rowOff>
    </xdr:to>
    <xdr:cxnSp macro="">
      <xdr:nvCxnSpPr>
        <xdr:cNvPr id="515" name="直線コネクタ 514"/>
        <xdr:cNvCxnSpPr/>
      </xdr:nvCxnSpPr>
      <xdr:spPr>
        <a:xfrm>
          <a:off x="12344400" y="56470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101600</xdr:rowOff>
    </xdr:from>
    <xdr:to xmlns:xdr="http://schemas.openxmlformats.org/drawingml/2006/spreadsheetDrawing">
      <xdr:col>76</xdr:col>
      <xdr:colOff>165100</xdr:colOff>
      <xdr:row>38</xdr:row>
      <xdr:rowOff>33655</xdr:rowOff>
    </xdr:to>
    <xdr:sp macro="" textlink="">
      <xdr:nvSpPr>
        <xdr:cNvPr id="516" name="フローチャート: 判断 515"/>
        <xdr:cNvSpPr/>
      </xdr:nvSpPr>
      <xdr:spPr>
        <a:xfrm>
          <a:off x="13093700" y="6308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24765</xdr:rowOff>
    </xdr:from>
    <xdr:ext cx="469900" cy="253365"/>
    <xdr:sp macro="" textlink="">
      <xdr:nvSpPr>
        <xdr:cNvPr id="517" name="テキスト ボックス 516"/>
        <xdr:cNvSpPr txBox="1"/>
      </xdr:nvSpPr>
      <xdr:spPr>
        <a:xfrm>
          <a:off x="12928600" y="63988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111125</xdr:rowOff>
    </xdr:from>
    <xdr:to xmlns:xdr="http://schemas.openxmlformats.org/drawingml/2006/spreadsheetDrawing">
      <xdr:col>71</xdr:col>
      <xdr:colOff>171450</xdr:colOff>
      <xdr:row>35</xdr:row>
      <xdr:rowOff>20320</xdr:rowOff>
    </xdr:to>
    <xdr:cxnSp macro="">
      <xdr:nvCxnSpPr>
        <xdr:cNvPr id="518" name="直線コネクタ 517"/>
        <xdr:cNvCxnSpPr/>
      </xdr:nvCxnSpPr>
      <xdr:spPr>
        <a:xfrm flipV="1">
          <a:off x="11537950" y="5647055"/>
          <a:ext cx="806450" cy="244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99695</xdr:rowOff>
    </xdr:from>
    <xdr:to xmlns:xdr="http://schemas.openxmlformats.org/drawingml/2006/spreadsheetDrawing">
      <xdr:col>72</xdr:col>
      <xdr:colOff>38100</xdr:colOff>
      <xdr:row>38</xdr:row>
      <xdr:rowOff>31750</xdr:rowOff>
    </xdr:to>
    <xdr:sp macro="" textlink="">
      <xdr:nvSpPr>
        <xdr:cNvPr id="519" name="フローチャート: 判断 518"/>
        <xdr:cNvSpPr/>
      </xdr:nvSpPr>
      <xdr:spPr>
        <a:xfrm>
          <a:off x="12299950" y="6306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22860</xdr:rowOff>
    </xdr:from>
    <xdr:ext cx="469900" cy="253365"/>
    <xdr:sp macro="" textlink="">
      <xdr:nvSpPr>
        <xdr:cNvPr id="520" name="テキスト ボックス 519"/>
        <xdr:cNvSpPr txBox="1"/>
      </xdr:nvSpPr>
      <xdr:spPr>
        <a:xfrm>
          <a:off x="12134850" y="63969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137160</xdr:rowOff>
    </xdr:from>
    <xdr:to xmlns:xdr="http://schemas.openxmlformats.org/drawingml/2006/spreadsheetDrawing">
      <xdr:col>67</xdr:col>
      <xdr:colOff>101600</xdr:colOff>
      <xdr:row>38</xdr:row>
      <xdr:rowOff>69215</xdr:rowOff>
    </xdr:to>
    <xdr:sp macro="" textlink="">
      <xdr:nvSpPr>
        <xdr:cNvPr id="521" name="フローチャート: 判断 520"/>
        <xdr:cNvSpPr/>
      </xdr:nvSpPr>
      <xdr:spPr>
        <a:xfrm>
          <a:off x="11487150" y="6343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60325</xdr:rowOff>
    </xdr:from>
    <xdr:ext cx="469900" cy="253365"/>
    <xdr:sp macro="" textlink="">
      <xdr:nvSpPr>
        <xdr:cNvPr id="522" name="テキスト ボックス 521"/>
        <xdr:cNvSpPr txBox="1"/>
      </xdr:nvSpPr>
      <xdr:spPr>
        <a:xfrm>
          <a:off x="11322050" y="6434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23" name="テキスト ボックス 522"/>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4380" cy="253365"/>
    <xdr:sp macro="" textlink="">
      <xdr:nvSpPr>
        <xdr:cNvPr id="524" name="テキスト ボックス 523"/>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25" name="テキスト ボックス 524"/>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26" name="テキスト ボックス 525"/>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4380" cy="253365"/>
    <xdr:sp macro="" textlink="">
      <xdr:nvSpPr>
        <xdr:cNvPr id="527" name="テキスト ボックス 526"/>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54610</xdr:rowOff>
    </xdr:from>
    <xdr:to xmlns:xdr="http://schemas.openxmlformats.org/drawingml/2006/spreadsheetDrawing">
      <xdr:col>85</xdr:col>
      <xdr:colOff>171450</xdr:colOff>
      <xdr:row>37</xdr:row>
      <xdr:rowOff>153670</xdr:rowOff>
    </xdr:to>
    <xdr:sp macro="" textlink="">
      <xdr:nvSpPr>
        <xdr:cNvPr id="528" name="楕円 527"/>
        <xdr:cNvSpPr/>
      </xdr:nvSpPr>
      <xdr:spPr>
        <a:xfrm>
          <a:off x="14649450" y="62611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76835</xdr:rowOff>
    </xdr:from>
    <xdr:ext cx="469900" cy="253365"/>
    <xdr:sp macro="" textlink="">
      <xdr:nvSpPr>
        <xdr:cNvPr id="529" name="災害復旧事業費該当値テキスト"/>
        <xdr:cNvSpPr txBox="1"/>
      </xdr:nvSpPr>
      <xdr:spPr>
        <a:xfrm>
          <a:off x="14744700" y="61156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88900</xdr:rowOff>
    </xdr:from>
    <xdr:to xmlns:xdr="http://schemas.openxmlformats.org/drawingml/2006/spreadsheetDrawing">
      <xdr:col>81</xdr:col>
      <xdr:colOff>101600</xdr:colOff>
      <xdr:row>38</xdr:row>
      <xdr:rowOff>20320</xdr:rowOff>
    </xdr:to>
    <xdr:sp macro="" textlink="">
      <xdr:nvSpPr>
        <xdr:cNvPr id="530" name="楕円 529"/>
        <xdr:cNvSpPr/>
      </xdr:nvSpPr>
      <xdr:spPr>
        <a:xfrm>
          <a:off x="13887450" y="6295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36830</xdr:rowOff>
    </xdr:from>
    <xdr:ext cx="469900" cy="245745"/>
    <xdr:sp macro="" textlink="">
      <xdr:nvSpPr>
        <xdr:cNvPr id="531" name="テキスト ボックス 530"/>
        <xdr:cNvSpPr txBox="1"/>
      </xdr:nvSpPr>
      <xdr:spPr>
        <a:xfrm>
          <a:off x="13722350" y="60756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75565</xdr:rowOff>
    </xdr:from>
    <xdr:to xmlns:xdr="http://schemas.openxmlformats.org/drawingml/2006/spreadsheetDrawing">
      <xdr:col>76</xdr:col>
      <xdr:colOff>165100</xdr:colOff>
      <xdr:row>34</xdr:row>
      <xdr:rowOff>6985</xdr:rowOff>
    </xdr:to>
    <xdr:sp macro="" textlink="">
      <xdr:nvSpPr>
        <xdr:cNvPr id="532" name="楕円 531"/>
        <xdr:cNvSpPr/>
      </xdr:nvSpPr>
      <xdr:spPr>
        <a:xfrm>
          <a:off x="13093700" y="56114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23495</xdr:rowOff>
    </xdr:from>
    <xdr:ext cx="534670" cy="253365"/>
    <xdr:sp macro="" textlink="">
      <xdr:nvSpPr>
        <xdr:cNvPr id="533" name="テキスト ボックス 532"/>
        <xdr:cNvSpPr txBox="1"/>
      </xdr:nvSpPr>
      <xdr:spPr>
        <a:xfrm>
          <a:off x="12896215" y="5391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61595</xdr:rowOff>
    </xdr:from>
    <xdr:to xmlns:xdr="http://schemas.openxmlformats.org/drawingml/2006/spreadsheetDrawing">
      <xdr:col>72</xdr:col>
      <xdr:colOff>38100</xdr:colOff>
      <xdr:row>33</xdr:row>
      <xdr:rowOff>161290</xdr:rowOff>
    </xdr:to>
    <xdr:sp macro="" textlink="">
      <xdr:nvSpPr>
        <xdr:cNvPr id="534" name="楕円 533"/>
        <xdr:cNvSpPr/>
      </xdr:nvSpPr>
      <xdr:spPr>
        <a:xfrm>
          <a:off x="12299950" y="5597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8890</xdr:rowOff>
    </xdr:from>
    <xdr:ext cx="527050" cy="253365"/>
    <xdr:sp macro="" textlink="">
      <xdr:nvSpPr>
        <xdr:cNvPr id="535" name="テキスト ボックス 534"/>
        <xdr:cNvSpPr txBox="1"/>
      </xdr:nvSpPr>
      <xdr:spPr>
        <a:xfrm>
          <a:off x="12102465" y="53771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138430</xdr:rowOff>
    </xdr:from>
    <xdr:to xmlns:xdr="http://schemas.openxmlformats.org/drawingml/2006/spreadsheetDrawing">
      <xdr:col>67</xdr:col>
      <xdr:colOff>101600</xdr:colOff>
      <xdr:row>35</xdr:row>
      <xdr:rowOff>70485</xdr:rowOff>
    </xdr:to>
    <xdr:sp macro="" textlink="">
      <xdr:nvSpPr>
        <xdr:cNvPr id="536" name="楕円 535"/>
        <xdr:cNvSpPr/>
      </xdr:nvSpPr>
      <xdr:spPr>
        <a:xfrm>
          <a:off x="11487150" y="5842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86360</xdr:rowOff>
    </xdr:from>
    <xdr:ext cx="527050" cy="245745"/>
    <xdr:sp macro="" textlink="">
      <xdr:nvSpPr>
        <xdr:cNvPr id="537" name="テキスト ボックス 536"/>
        <xdr:cNvSpPr txBox="1"/>
      </xdr:nvSpPr>
      <xdr:spPr>
        <a:xfrm>
          <a:off x="11308715" y="56222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38" name="正方形/長方形 537"/>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39" name="正方形/長方形 538"/>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1" name="正方形/長方形 540"/>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43" name="正方形/長方形 542"/>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45" name="正方形/長方形 544"/>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46" name="テキスト ボックス 545"/>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47" name="直線コネクタ 546"/>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48" name="直線コネクタ 547"/>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1300" cy="245745"/>
    <xdr:sp macro="" textlink="">
      <xdr:nvSpPr>
        <xdr:cNvPr id="549" name="テキスト ボックス 548"/>
        <xdr:cNvSpPr txBox="1"/>
      </xdr:nvSpPr>
      <xdr:spPr>
        <a:xfrm>
          <a:off x="109778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50" name="直線コネクタ 549"/>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1300" cy="245745"/>
    <xdr:sp macro="" textlink="">
      <xdr:nvSpPr>
        <xdr:cNvPr id="551" name="テキスト ボックス 550"/>
        <xdr:cNvSpPr txBox="1"/>
      </xdr:nvSpPr>
      <xdr:spPr>
        <a:xfrm>
          <a:off x="109778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2"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53" name="直線コネクタ 552"/>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5745"/>
    <xdr:sp macro="" textlink="">
      <xdr:nvSpPr>
        <xdr:cNvPr id="554" name="失業対策事業費最小値テキスト"/>
        <xdr:cNvSpPr txBox="1"/>
      </xdr:nvSpPr>
      <xdr:spPr>
        <a:xfrm>
          <a:off x="147447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5" name="直線コネクタ 554"/>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5745"/>
    <xdr:sp macro="" textlink="">
      <xdr:nvSpPr>
        <xdr:cNvPr id="556" name="失業対策事業費最大値テキスト"/>
        <xdr:cNvSpPr txBox="1"/>
      </xdr:nvSpPr>
      <xdr:spPr>
        <a:xfrm>
          <a:off x="1474470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57" name="直線コネクタ 55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58" name="直線コネクタ 557"/>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5745"/>
    <xdr:sp macro="" textlink="">
      <xdr:nvSpPr>
        <xdr:cNvPr id="559" name="失業対策事業費平均値テキスト"/>
        <xdr:cNvSpPr txBox="1"/>
      </xdr:nvSpPr>
      <xdr:spPr>
        <a:xfrm>
          <a:off x="1474470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60" name="フローチャート: 判断 559"/>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61" name="直線コネクタ 560"/>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62" name="フローチャート: 判断 561"/>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45745"/>
    <xdr:sp macro="" textlink="">
      <xdr:nvSpPr>
        <xdr:cNvPr id="563" name="テキスト ボックス 562"/>
        <xdr:cNvSpPr txBox="1"/>
      </xdr:nvSpPr>
      <xdr:spPr>
        <a:xfrm>
          <a:off x="138328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64" name="直線コネクタ 563"/>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65" name="フローチャート: 判断 564"/>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5745"/>
    <xdr:sp macro="" textlink="">
      <xdr:nvSpPr>
        <xdr:cNvPr id="566" name="テキスト ボックス 565"/>
        <xdr:cNvSpPr txBox="1"/>
      </xdr:nvSpPr>
      <xdr:spPr>
        <a:xfrm>
          <a:off x="130302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67" name="直線コネクタ 566"/>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68" name="フローチャート: 判断 567"/>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45745"/>
    <xdr:sp macro="" textlink="">
      <xdr:nvSpPr>
        <xdr:cNvPr id="569" name="テキスト ボックス 568"/>
        <xdr:cNvSpPr txBox="1"/>
      </xdr:nvSpPr>
      <xdr:spPr>
        <a:xfrm>
          <a:off x="122262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70" name="フローチャート: 判断 569"/>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45745"/>
    <xdr:sp macro="" textlink="">
      <xdr:nvSpPr>
        <xdr:cNvPr id="571" name="テキスト ボックス 570"/>
        <xdr:cNvSpPr txBox="1"/>
      </xdr:nvSpPr>
      <xdr:spPr>
        <a:xfrm>
          <a:off x="114325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72" name="テキスト ボックス 571"/>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4380" cy="253365"/>
    <xdr:sp macro="" textlink="">
      <xdr:nvSpPr>
        <xdr:cNvPr id="573" name="テキスト ボックス 572"/>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74" name="テキスト ボックス 573"/>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75" name="テキスト ボックス 574"/>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4380" cy="253365"/>
    <xdr:sp macro="" textlink="">
      <xdr:nvSpPr>
        <xdr:cNvPr id="576" name="テキスト ボックス 575"/>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7" name="楕円 576"/>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5745"/>
    <xdr:sp macro="" textlink="">
      <xdr:nvSpPr>
        <xdr:cNvPr id="578" name="失業対策事業費該当値テキスト"/>
        <xdr:cNvSpPr txBox="1"/>
      </xdr:nvSpPr>
      <xdr:spPr>
        <a:xfrm>
          <a:off x="1474470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9" name="楕円 578"/>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1935" cy="245745"/>
    <xdr:sp macro="" textlink="">
      <xdr:nvSpPr>
        <xdr:cNvPr id="580" name="テキスト ボックス 579"/>
        <xdr:cNvSpPr txBox="1"/>
      </xdr:nvSpPr>
      <xdr:spPr>
        <a:xfrm>
          <a:off x="138328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1" name="楕円 580"/>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5745"/>
    <xdr:sp macro="" textlink="">
      <xdr:nvSpPr>
        <xdr:cNvPr id="582" name="テキスト ボックス 581"/>
        <xdr:cNvSpPr txBox="1"/>
      </xdr:nvSpPr>
      <xdr:spPr>
        <a:xfrm>
          <a:off x="1303020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3" name="楕円 582"/>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1935" cy="245745"/>
    <xdr:sp macro="" textlink="">
      <xdr:nvSpPr>
        <xdr:cNvPr id="584" name="テキスト ボックス 583"/>
        <xdr:cNvSpPr txBox="1"/>
      </xdr:nvSpPr>
      <xdr:spPr>
        <a:xfrm>
          <a:off x="122262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5" name="楕円 584"/>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1935" cy="245745"/>
    <xdr:sp macro="" textlink="">
      <xdr:nvSpPr>
        <xdr:cNvPr id="586" name="テキスト ボックス 585"/>
        <xdr:cNvSpPr txBox="1"/>
      </xdr:nvSpPr>
      <xdr:spPr>
        <a:xfrm>
          <a:off x="114325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87" name="正方形/長方形 586"/>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88" name="正方形/長方形 587"/>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590" name="正方形/長方形 589"/>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592" name="正方形/長方形 591"/>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594" name="正方形/長方形 593"/>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595" name="テキスト ボックス 594"/>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596" name="直線コネクタ 595"/>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597" name="直線コネクタ 596"/>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1300" cy="245745"/>
    <xdr:sp macro="" textlink="">
      <xdr:nvSpPr>
        <xdr:cNvPr id="598" name="テキスト ボックス 597"/>
        <xdr:cNvSpPr txBox="1"/>
      </xdr:nvSpPr>
      <xdr:spPr>
        <a:xfrm>
          <a:off x="109778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599" name="直線コネクタ 598"/>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53340</xdr:rowOff>
    </xdr:from>
    <xdr:ext cx="595630" cy="245745"/>
    <xdr:sp macro="" textlink="">
      <xdr:nvSpPr>
        <xdr:cNvPr id="600" name="テキスト ボックス 599"/>
        <xdr:cNvSpPr txBox="1"/>
      </xdr:nvSpPr>
      <xdr:spPr>
        <a:xfrm>
          <a:off x="10669270" y="126301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01" name="直線コネクタ 600"/>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109220</xdr:rowOff>
    </xdr:from>
    <xdr:ext cx="595630" cy="245745"/>
    <xdr:sp macro="" textlink="">
      <xdr:nvSpPr>
        <xdr:cNvPr id="602" name="テキスト ボックス 601"/>
        <xdr:cNvSpPr txBox="1"/>
      </xdr:nvSpPr>
      <xdr:spPr>
        <a:xfrm>
          <a:off x="10669270" y="121831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03" name="直線コネクタ 602"/>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5630" cy="245745"/>
    <xdr:sp macro="" textlink="">
      <xdr:nvSpPr>
        <xdr:cNvPr id="604" name="テキスト ボックス 603"/>
        <xdr:cNvSpPr txBox="1"/>
      </xdr:nvSpPr>
      <xdr:spPr>
        <a:xfrm>
          <a:off x="10669270" y="117360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05" name="直線コネクタ 604"/>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5745"/>
    <xdr:sp macro="" textlink="">
      <xdr:nvSpPr>
        <xdr:cNvPr id="606" name="テキスト ボックス 605"/>
        <xdr:cNvSpPr txBox="1"/>
      </xdr:nvSpPr>
      <xdr:spPr>
        <a:xfrm>
          <a:off x="106692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7"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97790</xdr:rowOff>
    </xdr:from>
    <xdr:to xmlns:xdr="http://schemas.openxmlformats.org/drawingml/2006/spreadsheetDrawing">
      <xdr:col>85</xdr:col>
      <xdr:colOff>126365</xdr:colOff>
      <xdr:row>78</xdr:row>
      <xdr:rowOff>73025</xdr:rowOff>
    </xdr:to>
    <xdr:cxnSp macro="">
      <xdr:nvCxnSpPr>
        <xdr:cNvPr id="608" name="直線コネクタ 607"/>
        <xdr:cNvCxnSpPr/>
      </xdr:nvCxnSpPr>
      <xdr:spPr>
        <a:xfrm flipV="1">
          <a:off x="14698345" y="12171680"/>
          <a:ext cx="1270" cy="981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76200</xdr:rowOff>
    </xdr:from>
    <xdr:ext cx="534670" cy="253365"/>
    <xdr:sp macro="" textlink="">
      <xdr:nvSpPr>
        <xdr:cNvPr id="609" name="公債費最小値テキスト"/>
        <xdr:cNvSpPr txBox="1"/>
      </xdr:nvSpPr>
      <xdr:spPr>
        <a:xfrm>
          <a:off x="14744700" y="13155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73025</xdr:rowOff>
    </xdr:from>
    <xdr:to xmlns:xdr="http://schemas.openxmlformats.org/drawingml/2006/spreadsheetDrawing">
      <xdr:col>86</xdr:col>
      <xdr:colOff>25400</xdr:colOff>
      <xdr:row>78</xdr:row>
      <xdr:rowOff>73025</xdr:rowOff>
    </xdr:to>
    <xdr:cxnSp macro="">
      <xdr:nvCxnSpPr>
        <xdr:cNvPr id="610" name="直線コネクタ 609"/>
        <xdr:cNvCxnSpPr/>
      </xdr:nvCxnSpPr>
      <xdr:spPr>
        <a:xfrm>
          <a:off x="146113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71</xdr:row>
      <xdr:rowOff>45720</xdr:rowOff>
    </xdr:from>
    <xdr:ext cx="598805" cy="253365"/>
    <xdr:sp macro="" textlink="">
      <xdr:nvSpPr>
        <xdr:cNvPr id="611" name="公債費最大値テキスト"/>
        <xdr:cNvSpPr txBox="1"/>
      </xdr:nvSpPr>
      <xdr:spPr>
        <a:xfrm>
          <a:off x="14744700" y="119519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72</xdr:row>
      <xdr:rowOff>97790</xdr:rowOff>
    </xdr:from>
    <xdr:to xmlns:xdr="http://schemas.openxmlformats.org/drawingml/2006/spreadsheetDrawing">
      <xdr:col>86</xdr:col>
      <xdr:colOff>25400</xdr:colOff>
      <xdr:row>72</xdr:row>
      <xdr:rowOff>97790</xdr:rowOff>
    </xdr:to>
    <xdr:cxnSp macro="">
      <xdr:nvCxnSpPr>
        <xdr:cNvPr id="612" name="直線コネクタ 611"/>
        <xdr:cNvCxnSpPr/>
      </xdr:nvCxnSpPr>
      <xdr:spPr>
        <a:xfrm>
          <a:off x="14611350" y="12171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152400</xdr:rowOff>
    </xdr:from>
    <xdr:to xmlns:xdr="http://schemas.openxmlformats.org/drawingml/2006/spreadsheetDrawing">
      <xdr:col>85</xdr:col>
      <xdr:colOff>127000</xdr:colOff>
      <xdr:row>75</xdr:row>
      <xdr:rowOff>165100</xdr:rowOff>
    </xdr:to>
    <xdr:cxnSp macro="">
      <xdr:nvCxnSpPr>
        <xdr:cNvPr id="613" name="直線コネクタ 612"/>
        <xdr:cNvCxnSpPr/>
      </xdr:nvCxnSpPr>
      <xdr:spPr>
        <a:xfrm>
          <a:off x="13938250" y="1272921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117475</xdr:rowOff>
    </xdr:from>
    <xdr:ext cx="534670" cy="253365"/>
    <xdr:sp macro="" textlink="">
      <xdr:nvSpPr>
        <xdr:cNvPr id="614" name="公債費平均値テキスト"/>
        <xdr:cNvSpPr txBox="1"/>
      </xdr:nvSpPr>
      <xdr:spPr>
        <a:xfrm>
          <a:off x="14744700" y="128619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138430</xdr:rowOff>
    </xdr:from>
    <xdr:to xmlns:xdr="http://schemas.openxmlformats.org/drawingml/2006/spreadsheetDrawing">
      <xdr:col>85</xdr:col>
      <xdr:colOff>171450</xdr:colOff>
      <xdr:row>77</xdr:row>
      <xdr:rowOff>70485</xdr:rowOff>
    </xdr:to>
    <xdr:sp macro="" textlink="">
      <xdr:nvSpPr>
        <xdr:cNvPr id="615" name="フローチャート: 判断 614"/>
        <xdr:cNvSpPr/>
      </xdr:nvSpPr>
      <xdr:spPr>
        <a:xfrm>
          <a:off x="14649450" y="128828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140335</xdr:rowOff>
    </xdr:from>
    <xdr:to xmlns:xdr="http://schemas.openxmlformats.org/drawingml/2006/spreadsheetDrawing">
      <xdr:col>81</xdr:col>
      <xdr:colOff>50800</xdr:colOff>
      <xdr:row>75</xdr:row>
      <xdr:rowOff>152400</xdr:rowOff>
    </xdr:to>
    <xdr:cxnSp macro="">
      <xdr:nvCxnSpPr>
        <xdr:cNvPr id="616" name="直線コネクタ 615"/>
        <xdr:cNvCxnSpPr/>
      </xdr:nvCxnSpPr>
      <xdr:spPr>
        <a:xfrm>
          <a:off x="13144500" y="12717145"/>
          <a:ext cx="7937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133985</xdr:rowOff>
    </xdr:from>
    <xdr:to xmlns:xdr="http://schemas.openxmlformats.org/drawingml/2006/spreadsheetDrawing">
      <xdr:col>81</xdr:col>
      <xdr:colOff>101600</xdr:colOff>
      <xdr:row>77</xdr:row>
      <xdr:rowOff>66040</xdr:rowOff>
    </xdr:to>
    <xdr:sp macro="" textlink="">
      <xdr:nvSpPr>
        <xdr:cNvPr id="617" name="フローチャート: 判断 616"/>
        <xdr:cNvSpPr/>
      </xdr:nvSpPr>
      <xdr:spPr>
        <a:xfrm>
          <a:off x="13887450" y="1287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57150</xdr:rowOff>
    </xdr:from>
    <xdr:ext cx="527050" cy="253365"/>
    <xdr:sp macro="" textlink="">
      <xdr:nvSpPr>
        <xdr:cNvPr id="618" name="テキスト ボックス 617"/>
        <xdr:cNvSpPr txBox="1"/>
      </xdr:nvSpPr>
      <xdr:spPr>
        <a:xfrm>
          <a:off x="13709015" y="129692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75</xdr:row>
      <xdr:rowOff>140335</xdr:rowOff>
    </xdr:from>
    <xdr:to xmlns:xdr="http://schemas.openxmlformats.org/drawingml/2006/spreadsheetDrawing">
      <xdr:col>76</xdr:col>
      <xdr:colOff>114300</xdr:colOff>
      <xdr:row>76</xdr:row>
      <xdr:rowOff>3810</xdr:rowOff>
    </xdr:to>
    <xdr:cxnSp macro="">
      <xdr:nvCxnSpPr>
        <xdr:cNvPr id="619" name="直線コネクタ 618"/>
        <xdr:cNvCxnSpPr/>
      </xdr:nvCxnSpPr>
      <xdr:spPr>
        <a:xfrm flipV="1">
          <a:off x="12344400" y="1271714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140335</xdr:rowOff>
    </xdr:from>
    <xdr:to xmlns:xdr="http://schemas.openxmlformats.org/drawingml/2006/spreadsheetDrawing">
      <xdr:col>76</xdr:col>
      <xdr:colOff>165100</xdr:colOff>
      <xdr:row>77</xdr:row>
      <xdr:rowOff>72390</xdr:rowOff>
    </xdr:to>
    <xdr:sp macro="" textlink="">
      <xdr:nvSpPr>
        <xdr:cNvPr id="620" name="フローチャート: 判断 619"/>
        <xdr:cNvSpPr/>
      </xdr:nvSpPr>
      <xdr:spPr>
        <a:xfrm>
          <a:off x="13093700" y="12884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62865</xdr:rowOff>
    </xdr:from>
    <xdr:ext cx="534670" cy="253365"/>
    <xdr:sp macro="" textlink="">
      <xdr:nvSpPr>
        <xdr:cNvPr id="621" name="テキスト ボックス 620"/>
        <xdr:cNvSpPr txBox="1"/>
      </xdr:nvSpPr>
      <xdr:spPr>
        <a:xfrm>
          <a:off x="12896215" y="129749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153035</xdr:rowOff>
    </xdr:from>
    <xdr:to xmlns:xdr="http://schemas.openxmlformats.org/drawingml/2006/spreadsheetDrawing">
      <xdr:col>71</xdr:col>
      <xdr:colOff>171450</xdr:colOff>
      <xdr:row>76</xdr:row>
      <xdr:rowOff>3810</xdr:rowOff>
    </xdr:to>
    <xdr:cxnSp macro="">
      <xdr:nvCxnSpPr>
        <xdr:cNvPr id="622" name="直線コネクタ 621"/>
        <xdr:cNvCxnSpPr/>
      </xdr:nvCxnSpPr>
      <xdr:spPr>
        <a:xfrm>
          <a:off x="11537950" y="1272984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154305</xdr:rowOff>
    </xdr:from>
    <xdr:to xmlns:xdr="http://schemas.openxmlformats.org/drawingml/2006/spreadsheetDrawing">
      <xdr:col>72</xdr:col>
      <xdr:colOff>38100</xdr:colOff>
      <xdr:row>77</xdr:row>
      <xdr:rowOff>86360</xdr:rowOff>
    </xdr:to>
    <xdr:sp macro="" textlink="">
      <xdr:nvSpPr>
        <xdr:cNvPr id="623" name="フローチャート: 判断 622"/>
        <xdr:cNvSpPr/>
      </xdr:nvSpPr>
      <xdr:spPr>
        <a:xfrm>
          <a:off x="12299950" y="12898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77470</xdr:rowOff>
    </xdr:from>
    <xdr:ext cx="527050" cy="252730"/>
    <xdr:sp macro="" textlink="">
      <xdr:nvSpPr>
        <xdr:cNvPr id="624" name="テキスト ボックス 623"/>
        <xdr:cNvSpPr txBox="1"/>
      </xdr:nvSpPr>
      <xdr:spPr>
        <a:xfrm>
          <a:off x="12102465" y="1298956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163195</xdr:rowOff>
    </xdr:from>
    <xdr:to xmlns:xdr="http://schemas.openxmlformats.org/drawingml/2006/spreadsheetDrawing">
      <xdr:col>67</xdr:col>
      <xdr:colOff>101600</xdr:colOff>
      <xdr:row>77</xdr:row>
      <xdr:rowOff>95250</xdr:rowOff>
    </xdr:to>
    <xdr:sp macro="" textlink="">
      <xdr:nvSpPr>
        <xdr:cNvPr id="625" name="フローチャート: 判断 624"/>
        <xdr:cNvSpPr/>
      </xdr:nvSpPr>
      <xdr:spPr>
        <a:xfrm>
          <a:off x="114871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86360</xdr:rowOff>
    </xdr:from>
    <xdr:ext cx="527050" cy="245745"/>
    <xdr:sp macro="" textlink="">
      <xdr:nvSpPr>
        <xdr:cNvPr id="626" name="テキスト ボックス 625"/>
        <xdr:cNvSpPr txBox="1"/>
      </xdr:nvSpPr>
      <xdr:spPr>
        <a:xfrm>
          <a:off x="11308715" y="129984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27" name="テキスト ボックス 626"/>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4380" cy="253365"/>
    <xdr:sp macro="" textlink="">
      <xdr:nvSpPr>
        <xdr:cNvPr id="628" name="テキスト ボックス 627"/>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29" name="テキスト ボックス 628"/>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30" name="テキスト ボックス 629"/>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4380" cy="253365"/>
    <xdr:sp macro="" textlink="">
      <xdr:nvSpPr>
        <xdr:cNvPr id="631" name="テキスト ボックス 630"/>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115570</xdr:rowOff>
    </xdr:from>
    <xdr:to xmlns:xdr="http://schemas.openxmlformats.org/drawingml/2006/spreadsheetDrawing">
      <xdr:col>85</xdr:col>
      <xdr:colOff>171450</xdr:colOff>
      <xdr:row>76</xdr:row>
      <xdr:rowOff>47625</xdr:rowOff>
    </xdr:to>
    <xdr:sp macro="" textlink="">
      <xdr:nvSpPr>
        <xdr:cNvPr id="632" name="楕円 631"/>
        <xdr:cNvSpPr/>
      </xdr:nvSpPr>
      <xdr:spPr>
        <a:xfrm>
          <a:off x="14649450" y="126923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74</xdr:row>
      <xdr:rowOff>137795</xdr:rowOff>
    </xdr:from>
    <xdr:ext cx="598805" cy="253365"/>
    <xdr:sp macro="" textlink="">
      <xdr:nvSpPr>
        <xdr:cNvPr id="633" name="公債費該当値テキスト"/>
        <xdr:cNvSpPr txBox="1"/>
      </xdr:nvSpPr>
      <xdr:spPr>
        <a:xfrm>
          <a:off x="14744700" y="125469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103505</xdr:rowOff>
    </xdr:from>
    <xdr:to xmlns:xdr="http://schemas.openxmlformats.org/drawingml/2006/spreadsheetDrawing">
      <xdr:col>81</xdr:col>
      <xdr:colOff>101600</xdr:colOff>
      <xdr:row>76</xdr:row>
      <xdr:rowOff>34925</xdr:rowOff>
    </xdr:to>
    <xdr:sp macro="" textlink="">
      <xdr:nvSpPr>
        <xdr:cNvPr id="634" name="楕円 633"/>
        <xdr:cNvSpPr/>
      </xdr:nvSpPr>
      <xdr:spPr>
        <a:xfrm>
          <a:off x="13887450" y="12680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74</xdr:row>
      <xdr:rowOff>50800</xdr:rowOff>
    </xdr:from>
    <xdr:ext cx="591185" cy="245745"/>
    <xdr:sp macro="" textlink="">
      <xdr:nvSpPr>
        <xdr:cNvPr id="635" name="テキスト ボックス 634"/>
        <xdr:cNvSpPr txBox="1"/>
      </xdr:nvSpPr>
      <xdr:spPr>
        <a:xfrm>
          <a:off x="13676630" y="124599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90805</xdr:rowOff>
    </xdr:from>
    <xdr:to xmlns:xdr="http://schemas.openxmlformats.org/drawingml/2006/spreadsheetDrawing">
      <xdr:col>76</xdr:col>
      <xdr:colOff>165100</xdr:colOff>
      <xdr:row>76</xdr:row>
      <xdr:rowOff>22225</xdr:rowOff>
    </xdr:to>
    <xdr:sp macro="" textlink="">
      <xdr:nvSpPr>
        <xdr:cNvPr id="636" name="楕円 635"/>
        <xdr:cNvSpPr/>
      </xdr:nvSpPr>
      <xdr:spPr>
        <a:xfrm>
          <a:off x="13093700" y="126676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38735</xdr:rowOff>
    </xdr:from>
    <xdr:ext cx="591185" cy="253365"/>
    <xdr:sp macro="" textlink="">
      <xdr:nvSpPr>
        <xdr:cNvPr id="637" name="テキスト ボックス 636"/>
        <xdr:cNvSpPr txBox="1"/>
      </xdr:nvSpPr>
      <xdr:spPr>
        <a:xfrm>
          <a:off x="12863830" y="1244790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121920</xdr:rowOff>
    </xdr:from>
    <xdr:to xmlns:xdr="http://schemas.openxmlformats.org/drawingml/2006/spreadsheetDrawing">
      <xdr:col>72</xdr:col>
      <xdr:colOff>38100</xdr:colOff>
      <xdr:row>76</xdr:row>
      <xdr:rowOff>53340</xdr:rowOff>
    </xdr:to>
    <xdr:sp macro="" textlink="">
      <xdr:nvSpPr>
        <xdr:cNvPr id="638" name="楕円 637"/>
        <xdr:cNvSpPr/>
      </xdr:nvSpPr>
      <xdr:spPr>
        <a:xfrm>
          <a:off x="12299950" y="126987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69850</xdr:rowOff>
    </xdr:from>
    <xdr:ext cx="591185" cy="245745"/>
    <xdr:sp macro="" textlink="">
      <xdr:nvSpPr>
        <xdr:cNvPr id="639" name="テキスト ボックス 638"/>
        <xdr:cNvSpPr txBox="1"/>
      </xdr:nvSpPr>
      <xdr:spPr>
        <a:xfrm>
          <a:off x="12070080" y="124790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104140</xdr:rowOff>
    </xdr:from>
    <xdr:to xmlns:xdr="http://schemas.openxmlformats.org/drawingml/2006/spreadsheetDrawing">
      <xdr:col>67</xdr:col>
      <xdr:colOff>101600</xdr:colOff>
      <xdr:row>76</xdr:row>
      <xdr:rowOff>35560</xdr:rowOff>
    </xdr:to>
    <xdr:sp macro="" textlink="">
      <xdr:nvSpPr>
        <xdr:cNvPr id="640" name="楕円 639"/>
        <xdr:cNvSpPr/>
      </xdr:nvSpPr>
      <xdr:spPr>
        <a:xfrm>
          <a:off x="11487150" y="126809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51435</xdr:rowOff>
    </xdr:from>
    <xdr:ext cx="591185" cy="245745"/>
    <xdr:sp macro="" textlink="">
      <xdr:nvSpPr>
        <xdr:cNvPr id="641" name="テキスト ボックス 640"/>
        <xdr:cNvSpPr txBox="1"/>
      </xdr:nvSpPr>
      <xdr:spPr>
        <a:xfrm>
          <a:off x="11276330" y="1246060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42" name="正方形/長方形 641"/>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43" name="正方形/長方形 642"/>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45" name="正方形/長方形 644"/>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47" name="正方形/長方形 646"/>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49" name="正方形/長方形 648"/>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50" name="テキスト ボックス 649"/>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1" name="直線コネクタ 650"/>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52" name="直線コネクタ 651"/>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53" name="テキスト ボックス 652"/>
        <xdr:cNvSpPr txBox="1"/>
      </xdr:nvSpPr>
      <xdr:spPr>
        <a:xfrm>
          <a:off x="109778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54" name="直線コネクタ 653"/>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5630" cy="259080"/>
    <xdr:sp macro="" textlink="">
      <xdr:nvSpPr>
        <xdr:cNvPr id="655" name="テキスト ボックス 654"/>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56" name="直線コネクタ 655"/>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5630" cy="251460"/>
    <xdr:sp macro="" textlink="">
      <xdr:nvSpPr>
        <xdr:cNvPr id="657" name="テキスト ボックス 656"/>
        <xdr:cNvSpPr txBox="1"/>
      </xdr:nvSpPr>
      <xdr:spPr>
        <a:xfrm>
          <a:off x="10669270" y="157708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58" name="直線コネクタ 657"/>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5630" cy="259080"/>
    <xdr:sp macro="" textlink="">
      <xdr:nvSpPr>
        <xdr:cNvPr id="659" name="テキスト ボックス 658"/>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60" name="直線コネクタ 659"/>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61" name="テキスト ボックス 660"/>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62" name="直線コネクタ 661"/>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5745"/>
    <xdr:sp macro="" textlink="">
      <xdr:nvSpPr>
        <xdr:cNvPr id="663" name="テキスト ボックス 662"/>
        <xdr:cNvSpPr txBox="1"/>
      </xdr:nvSpPr>
      <xdr:spPr>
        <a:xfrm>
          <a:off x="106692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4"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132715</xdr:rowOff>
    </xdr:from>
    <xdr:to xmlns:xdr="http://schemas.openxmlformats.org/drawingml/2006/spreadsheetDrawing">
      <xdr:col>85</xdr:col>
      <xdr:colOff>126365</xdr:colOff>
      <xdr:row>99</xdr:row>
      <xdr:rowOff>42545</xdr:rowOff>
    </xdr:to>
    <xdr:cxnSp macro="">
      <xdr:nvCxnSpPr>
        <xdr:cNvPr id="665" name="直線コネクタ 664"/>
        <xdr:cNvCxnSpPr/>
      </xdr:nvCxnSpPr>
      <xdr:spPr>
        <a:xfrm flipV="1">
          <a:off x="14698345" y="153917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99</xdr:row>
      <xdr:rowOff>46355</xdr:rowOff>
    </xdr:from>
    <xdr:ext cx="378460" cy="259080"/>
    <xdr:sp macro="" textlink="">
      <xdr:nvSpPr>
        <xdr:cNvPr id="666"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67" name="直線コネクタ 666"/>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77470</xdr:rowOff>
    </xdr:from>
    <xdr:ext cx="598805" cy="256540"/>
    <xdr:sp macro="" textlink="">
      <xdr:nvSpPr>
        <xdr:cNvPr id="668" name="積立金最大値テキスト"/>
        <xdr:cNvSpPr txBox="1"/>
      </xdr:nvSpPr>
      <xdr:spPr>
        <a:xfrm>
          <a:off x="14744700" y="151688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132715</xdr:rowOff>
    </xdr:from>
    <xdr:to xmlns:xdr="http://schemas.openxmlformats.org/drawingml/2006/spreadsheetDrawing">
      <xdr:col>86</xdr:col>
      <xdr:colOff>25400</xdr:colOff>
      <xdr:row>91</xdr:row>
      <xdr:rowOff>132715</xdr:rowOff>
    </xdr:to>
    <xdr:cxnSp macro="">
      <xdr:nvCxnSpPr>
        <xdr:cNvPr id="669" name="直線コネクタ 668"/>
        <xdr:cNvCxnSpPr/>
      </xdr:nvCxnSpPr>
      <xdr:spPr>
        <a:xfrm>
          <a:off x="14611350" y="15391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105410</xdr:rowOff>
    </xdr:from>
    <xdr:to xmlns:xdr="http://schemas.openxmlformats.org/drawingml/2006/spreadsheetDrawing">
      <xdr:col>85</xdr:col>
      <xdr:colOff>127000</xdr:colOff>
      <xdr:row>97</xdr:row>
      <xdr:rowOff>12700</xdr:rowOff>
    </xdr:to>
    <xdr:cxnSp macro="">
      <xdr:nvCxnSpPr>
        <xdr:cNvPr id="670" name="直線コネクタ 669"/>
        <xdr:cNvCxnSpPr/>
      </xdr:nvCxnSpPr>
      <xdr:spPr>
        <a:xfrm flipV="1">
          <a:off x="13938250" y="16221710"/>
          <a:ext cx="762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137160</xdr:rowOff>
    </xdr:from>
    <xdr:ext cx="534670" cy="259080"/>
    <xdr:sp macro="" textlink="">
      <xdr:nvSpPr>
        <xdr:cNvPr id="671" name="積立金平均値テキスト"/>
        <xdr:cNvSpPr txBox="1"/>
      </xdr:nvSpPr>
      <xdr:spPr>
        <a:xfrm>
          <a:off x="147447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158750</xdr:rowOff>
    </xdr:from>
    <xdr:to xmlns:xdr="http://schemas.openxmlformats.org/drawingml/2006/spreadsheetDrawing">
      <xdr:col>85</xdr:col>
      <xdr:colOff>171450</xdr:colOff>
      <xdr:row>98</xdr:row>
      <xdr:rowOff>88900</xdr:rowOff>
    </xdr:to>
    <xdr:sp macro="" textlink="">
      <xdr:nvSpPr>
        <xdr:cNvPr id="672" name="フローチャート: 判断 671"/>
        <xdr:cNvSpPr/>
      </xdr:nvSpPr>
      <xdr:spPr>
        <a:xfrm>
          <a:off x="14649450" y="16446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122555</xdr:rowOff>
    </xdr:from>
    <xdr:to xmlns:xdr="http://schemas.openxmlformats.org/drawingml/2006/spreadsheetDrawing">
      <xdr:col>81</xdr:col>
      <xdr:colOff>50800</xdr:colOff>
      <xdr:row>97</xdr:row>
      <xdr:rowOff>12700</xdr:rowOff>
    </xdr:to>
    <xdr:cxnSp macro="">
      <xdr:nvCxnSpPr>
        <xdr:cNvPr id="673" name="直線コネクタ 672"/>
        <xdr:cNvCxnSpPr/>
      </xdr:nvCxnSpPr>
      <xdr:spPr>
        <a:xfrm>
          <a:off x="13144500" y="16238855"/>
          <a:ext cx="7937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74" name="フローチャート: 判断 673"/>
        <xdr:cNvSpPr/>
      </xdr:nvSpPr>
      <xdr:spPr>
        <a:xfrm>
          <a:off x="138874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101600</xdr:rowOff>
    </xdr:from>
    <xdr:ext cx="527050" cy="259080"/>
    <xdr:sp macro="" textlink="">
      <xdr:nvSpPr>
        <xdr:cNvPr id="675" name="テキスト ボックス 674"/>
        <xdr:cNvSpPr txBox="1"/>
      </xdr:nvSpPr>
      <xdr:spPr>
        <a:xfrm>
          <a:off x="13709015" y="165608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96</xdr:row>
      <xdr:rowOff>122555</xdr:rowOff>
    </xdr:from>
    <xdr:to xmlns:xdr="http://schemas.openxmlformats.org/drawingml/2006/spreadsheetDrawing">
      <xdr:col>76</xdr:col>
      <xdr:colOff>114300</xdr:colOff>
      <xdr:row>96</xdr:row>
      <xdr:rowOff>160020</xdr:rowOff>
    </xdr:to>
    <xdr:cxnSp macro="">
      <xdr:nvCxnSpPr>
        <xdr:cNvPr id="676" name="直線コネクタ 675"/>
        <xdr:cNvCxnSpPr/>
      </xdr:nvCxnSpPr>
      <xdr:spPr>
        <a:xfrm flipV="1">
          <a:off x="12344400" y="1623885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677" name="フローチャート: 判断 676"/>
        <xdr:cNvSpPr/>
      </xdr:nvSpPr>
      <xdr:spPr>
        <a:xfrm>
          <a:off x="13093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97790</xdr:rowOff>
    </xdr:from>
    <xdr:ext cx="534670" cy="251460"/>
    <xdr:sp macro="" textlink="">
      <xdr:nvSpPr>
        <xdr:cNvPr id="678" name="テキスト ボックス 677"/>
        <xdr:cNvSpPr txBox="1"/>
      </xdr:nvSpPr>
      <xdr:spPr>
        <a:xfrm>
          <a:off x="12896215" y="165569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160020</xdr:rowOff>
    </xdr:from>
    <xdr:to xmlns:xdr="http://schemas.openxmlformats.org/drawingml/2006/spreadsheetDrawing">
      <xdr:col>71</xdr:col>
      <xdr:colOff>171450</xdr:colOff>
      <xdr:row>97</xdr:row>
      <xdr:rowOff>109220</xdr:rowOff>
    </xdr:to>
    <xdr:cxnSp macro="">
      <xdr:nvCxnSpPr>
        <xdr:cNvPr id="679" name="直線コネクタ 678"/>
        <xdr:cNvCxnSpPr/>
      </xdr:nvCxnSpPr>
      <xdr:spPr>
        <a:xfrm flipV="1">
          <a:off x="11537950" y="16276320"/>
          <a:ext cx="80645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160655</xdr:rowOff>
    </xdr:from>
    <xdr:to xmlns:xdr="http://schemas.openxmlformats.org/drawingml/2006/spreadsheetDrawing">
      <xdr:col>72</xdr:col>
      <xdr:colOff>38100</xdr:colOff>
      <xdr:row>98</xdr:row>
      <xdr:rowOff>90805</xdr:rowOff>
    </xdr:to>
    <xdr:sp macro="" textlink="">
      <xdr:nvSpPr>
        <xdr:cNvPr id="680" name="フローチャート: 判断 679"/>
        <xdr:cNvSpPr/>
      </xdr:nvSpPr>
      <xdr:spPr>
        <a:xfrm>
          <a:off x="12299950" y="1644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81915</xdr:rowOff>
    </xdr:from>
    <xdr:ext cx="527050" cy="259080"/>
    <xdr:sp macro="" textlink="">
      <xdr:nvSpPr>
        <xdr:cNvPr id="681" name="テキスト ボックス 680"/>
        <xdr:cNvSpPr txBox="1"/>
      </xdr:nvSpPr>
      <xdr:spPr>
        <a:xfrm>
          <a:off x="12102465" y="165411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60960</xdr:rowOff>
    </xdr:from>
    <xdr:to xmlns:xdr="http://schemas.openxmlformats.org/drawingml/2006/spreadsheetDrawing">
      <xdr:col>67</xdr:col>
      <xdr:colOff>101600</xdr:colOff>
      <xdr:row>98</xdr:row>
      <xdr:rowOff>162560</xdr:rowOff>
    </xdr:to>
    <xdr:sp macro="" textlink="">
      <xdr:nvSpPr>
        <xdr:cNvPr id="682" name="フローチャート: 判断 681"/>
        <xdr:cNvSpPr/>
      </xdr:nvSpPr>
      <xdr:spPr>
        <a:xfrm>
          <a:off x="1148715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153670</xdr:rowOff>
    </xdr:from>
    <xdr:ext cx="527050" cy="259080"/>
    <xdr:sp macro="" textlink="">
      <xdr:nvSpPr>
        <xdr:cNvPr id="683" name="テキスト ボックス 682"/>
        <xdr:cNvSpPr txBox="1"/>
      </xdr:nvSpPr>
      <xdr:spPr>
        <a:xfrm>
          <a:off x="11308715" y="16612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685" name="テキスト ボックス 684"/>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87" name="テキスト ボックス 686"/>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688" name="テキスト ボックス 687"/>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54610</xdr:rowOff>
    </xdr:from>
    <xdr:to xmlns:xdr="http://schemas.openxmlformats.org/drawingml/2006/spreadsheetDrawing">
      <xdr:col>85</xdr:col>
      <xdr:colOff>171450</xdr:colOff>
      <xdr:row>96</xdr:row>
      <xdr:rowOff>156210</xdr:rowOff>
    </xdr:to>
    <xdr:sp macro="" textlink="">
      <xdr:nvSpPr>
        <xdr:cNvPr id="689" name="楕円 688"/>
        <xdr:cNvSpPr/>
      </xdr:nvSpPr>
      <xdr:spPr>
        <a:xfrm>
          <a:off x="14649450" y="161709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95</xdr:row>
      <xdr:rowOff>77470</xdr:rowOff>
    </xdr:from>
    <xdr:ext cx="598805" cy="251460"/>
    <xdr:sp macro="" textlink="">
      <xdr:nvSpPr>
        <xdr:cNvPr id="690" name="積立金該当値テキスト"/>
        <xdr:cNvSpPr txBox="1"/>
      </xdr:nvSpPr>
      <xdr:spPr>
        <a:xfrm>
          <a:off x="14744700" y="160223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133350</xdr:rowOff>
    </xdr:from>
    <xdr:to xmlns:xdr="http://schemas.openxmlformats.org/drawingml/2006/spreadsheetDrawing">
      <xdr:col>81</xdr:col>
      <xdr:colOff>101600</xdr:colOff>
      <xdr:row>97</xdr:row>
      <xdr:rowOff>63500</xdr:rowOff>
    </xdr:to>
    <xdr:sp macro="" textlink="">
      <xdr:nvSpPr>
        <xdr:cNvPr id="691" name="楕円 690"/>
        <xdr:cNvSpPr/>
      </xdr:nvSpPr>
      <xdr:spPr>
        <a:xfrm>
          <a:off x="1388745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80010</xdr:rowOff>
    </xdr:from>
    <xdr:ext cx="527050" cy="259080"/>
    <xdr:sp macro="" textlink="">
      <xdr:nvSpPr>
        <xdr:cNvPr id="692" name="テキスト ボックス 691"/>
        <xdr:cNvSpPr txBox="1"/>
      </xdr:nvSpPr>
      <xdr:spPr>
        <a:xfrm>
          <a:off x="13709015" y="16024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71755</xdr:rowOff>
    </xdr:from>
    <xdr:to xmlns:xdr="http://schemas.openxmlformats.org/drawingml/2006/spreadsheetDrawing">
      <xdr:col>76</xdr:col>
      <xdr:colOff>165100</xdr:colOff>
      <xdr:row>97</xdr:row>
      <xdr:rowOff>1905</xdr:rowOff>
    </xdr:to>
    <xdr:sp macro="" textlink="">
      <xdr:nvSpPr>
        <xdr:cNvPr id="693" name="楕円 692"/>
        <xdr:cNvSpPr/>
      </xdr:nvSpPr>
      <xdr:spPr>
        <a:xfrm>
          <a:off x="13093700"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18415</xdr:rowOff>
    </xdr:from>
    <xdr:ext cx="591185" cy="251460"/>
    <xdr:sp macro="" textlink="">
      <xdr:nvSpPr>
        <xdr:cNvPr id="694" name="テキスト ボックス 693"/>
        <xdr:cNvSpPr txBox="1"/>
      </xdr:nvSpPr>
      <xdr:spPr>
        <a:xfrm>
          <a:off x="12863830" y="1596326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109220</xdr:rowOff>
    </xdr:from>
    <xdr:to xmlns:xdr="http://schemas.openxmlformats.org/drawingml/2006/spreadsheetDrawing">
      <xdr:col>72</xdr:col>
      <xdr:colOff>38100</xdr:colOff>
      <xdr:row>97</xdr:row>
      <xdr:rowOff>39370</xdr:rowOff>
    </xdr:to>
    <xdr:sp macro="" textlink="">
      <xdr:nvSpPr>
        <xdr:cNvPr id="695" name="楕円 694"/>
        <xdr:cNvSpPr/>
      </xdr:nvSpPr>
      <xdr:spPr>
        <a:xfrm>
          <a:off x="12299950" y="16225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55880</xdr:rowOff>
    </xdr:from>
    <xdr:ext cx="591185" cy="259080"/>
    <xdr:sp macro="" textlink="">
      <xdr:nvSpPr>
        <xdr:cNvPr id="696" name="テキスト ボックス 695"/>
        <xdr:cNvSpPr txBox="1"/>
      </xdr:nvSpPr>
      <xdr:spPr>
        <a:xfrm>
          <a:off x="12070080" y="160007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57785</xdr:rowOff>
    </xdr:from>
    <xdr:to xmlns:xdr="http://schemas.openxmlformats.org/drawingml/2006/spreadsheetDrawing">
      <xdr:col>67</xdr:col>
      <xdr:colOff>101600</xdr:colOff>
      <xdr:row>97</xdr:row>
      <xdr:rowOff>159385</xdr:rowOff>
    </xdr:to>
    <xdr:sp macro="" textlink="">
      <xdr:nvSpPr>
        <xdr:cNvPr id="697" name="楕円 696"/>
        <xdr:cNvSpPr/>
      </xdr:nvSpPr>
      <xdr:spPr>
        <a:xfrm>
          <a:off x="1148715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4445</xdr:rowOff>
    </xdr:from>
    <xdr:ext cx="527050" cy="259080"/>
    <xdr:sp macro="" textlink="">
      <xdr:nvSpPr>
        <xdr:cNvPr id="698" name="テキスト ボックス 697"/>
        <xdr:cNvSpPr txBox="1"/>
      </xdr:nvSpPr>
      <xdr:spPr>
        <a:xfrm>
          <a:off x="11308715" y="161207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699" name="正方形/長方形 698"/>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00" name="正方形/長方形 699"/>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02" name="正方形/長方形 701"/>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04" name="正方形/長方形 703"/>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06" name="正方形/長方形 705"/>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20345"/>
    <xdr:sp macro="" textlink="">
      <xdr:nvSpPr>
        <xdr:cNvPr id="707" name="テキスト ボックス 706"/>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08" name="直線コネクタ 707"/>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09" name="直線コネクタ 708"/>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1300" cy="245745"/>
    <xdr:sp macro="" textlink="">
      <xdr:nvSpPr>
        <xdr:cNvPr id="710" name="テキスト ボックス 709"/>
        <xdr:cNvSpPr txBox="1"/>
      </xdr:nvSpPr>
      <xdr:spPr>
        <a:xfrm>
          <a:off x="162483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11" name="直線コネクタ 710"/>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5745"/>
    <xdr:sp macro="" textlink="">
      <xdr:nvSpPr>
        <xdr:cNvPr id="712" name="テキスト ボックス 711"/>
        <xdr:cNvSpPr txBox="1"/>
      </xdr:nvSpPr>
      <xdr:spPr>
        <a:xfrm>
          <a:off x="15984855" y="59245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13" name="直線コネクタ 712"/>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5745"/>
    <xdr:sp macro="" textlink="">
      <xdr:nvSpPr>
        <xdr:cNvPr id="714" name="テキスト ボックス 713"/>
        <xdr:cNvSpPr txBox="1"/>
      </xdr:nvSpPr>
      <xdr:spPr>
        <a:xfrm>
          <a:off x="15984855" y="54775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15" name="直線コネクタ 714"/>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5745"/>
    <xdr:sp macro="" textlink="">
      <xdr:nvSpPr>
        <xdr:cNvPr id="716" name="テキスト ボックス 715"/>
        <xdr:cNvSpPr txBox="1"/>
      </xdr:nvSpPr>
      <xdr:spPr>
        <a:xfrm>
          <a:off x="15984855" y="50304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17" name="直線コネクタ 716"/>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5745"/>
    <xdr:sp macro="" textlink="">
      <xdr:nvSpPr>
        <xdr:cNvPr id="718" name="テキスト ボックス 717"/>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9"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35560</xdr:rowOff>
    </xdr:from>
    <xdr:to xmlns:xdr="http://schemas.openxmlformats.org/drawingml/2006/spreadsheetDrawing">
      <xdr:col>116</xdr:col>
      <xdr:colOff>62865</xdr:colOff>
      <xdr:row>38</xdr:row>
      <xdr:rowOff>136525</xdr:rowOff>
    </xdr:to>
    <xdr:cxnSp macro="">
      <xdr:nvCxnSpPr>
        <xdr:cNvPr id="720" name="直線コネクタ 719"/>
        <xdr:cNvCxnSpPr/>
      </xdr:nvCxnSpPr>
      <xdr:spPr>
        <a:xfrm flipV="1">
          <a:off x="19949795" y="506857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140335</xdr:rowOff>
    </xdr:from>
    <xdr:ext cx="249555" cy="245745"/>
    <xdr:sp macro="" textlink="">
      <xdr:nvSpPr>
        <xdr:cNvPr id="721" name="投資及び出資金最小値テキスト"/>
        <xdr:cNvSpPr txBox="1"/>
      </xdr:nvSpPr>
      <xdr:spPr>
        <a:xfrm>
          <a:off x="20002500" y="65144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22" name="直線コネクタ 721"/>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151130</xdr:rowOff>
    </xdr:from>
    <xdr:ext cx="534670" cy="253365"/>
    <xdr:sp macro="" textlink="">
      <xdr:nvSpPr>
        <xdr:cNvPr id="723" name="投資及び出資金最大値テキスト"/>
        <xdr:cNvSpPr txBox="1"/>
      </xdr:nvSpPr>
      <xdr:spPr>
        <a:xfrm>
          <a:off x="20002500" y="4848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35560</xdr:rowOff>
    </xdr:from>
    <xdr:to xmlns:xdr="http://schemas.openxmlformats.org/drawingml/2006/spreadsheetDrawing">
      <xdr:col>116</xdr:col>
      <xdr:colOff>152400</xdr:colOff>
      <xdr:row>30</xdr:row>
      <xdr:rowOff>35560</xdr:rowOff>
    </xdr:to>
    <xdr:cxnSp macro="">
      <xdr:nvCxnSpPr>
        <xdr:cNvPr id="724" name="直線コネクタ 723"/>
        <xdr:cNvCxnSpPr/>
      </xdr:nvCxnSpPr>
      <xdr:spPr>
        <a:xfrm>
          <a:off x="198818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25" name="直線コネクタ 724"/>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165735</xdr:rowOff>
    </xdr:from>
    <xdr:ext cx="469900" cy="245745"/>
    <xdr:sp macro="" textlink="">
      <xdr:nvSpPr>
        <xdr:cNvPr id="726" name="投資及び出資金平均値テキスト"/>
        <xdr:cNvSpPr txBox="1"/>
      </xdr:nvSpPr>
      <xdr:spPr>
        <a:xfrm>
          <a:off x="20002500" y="6204585"/>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143510</xdr:rowOff>
    </xdr:from>
    <xdr:to xmlns:xdr="http://schemas.openxmlformats.org/drawingml/2006/spreadsheetDrawing">
      <xdr:col>116</xdr:col>
      <xdr:colOff>114300</xdr:colOff>
      <xdr:row>38</xdr:row>
      <xdr:rowOff>74930</xdr:rowOff>
    </xdr:to>
    <xdr:sp macro="" textlink="">
      <xdr:nvSpPr>
        <xdr:cNvPr id="727" name="フローチャート: 判断 726"/>
        <xdr:cNvSpPr/>
      </xdr:nvSpPr>
      <xdr:spPr>
        <a:xfrm>
          <a:off x="19900900" y="6350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28" name="直線コネクタ 727"/>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3175</xdr:rowOff>
    </xdr:from>
    <xdr:to xmlns:xdr="http://schemas.openxmlformats.org/drawingml/2006/spreadsheetDrawing">
      <xdr:col>112</xdr:col>
      <xdr:colOff>38100</xdr:colOff>
      <xdr:row>38</xdr:row>
      <xdr:rowOff>102870</xdr:rowOff>
    </xdr:to>
    <xdr:sp macro="" textlink="">
      <xdr:nvSpPr>
        <xdr:cNvPr id="729" name="フローチャート: 判断 728"/>
        <xdr:cNvSpPr/>
      </xdr:nvSpPr>
      <xdr:spPr>
        <a:xfrm>
          <a:off x="19157950" y="6377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118110</xdr:rowOff>
    </xdr:from>
    <xdr:ext cx="469900" cy="253365"/>
    <xdr:sp macro="" textlink="">
      <xdr:nvSpPr>
        <xdr:cNvPr id="730" name="テキスト ボックス 729"/>
        <xdr:cNvSpPr txBox="1"/>
      </xdr:nvSpPr>
      <xdr:spPr>
        <a:xfrm>
          <a:off x="18992850" y="61569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31" name="直線コネクタ 730"/>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11430</xdr:rowOff>
    </xdr:from>
    <xdr:to xmlns:xdr="http://schemas.openxmlformats.org/drawingml/2006/spreadsheetDrawing">
      <xdr:col>107</xdr:col>
      <xdr:colOff>101600</xdr:colOff>
      <xdr:row>38</xdr:row>
      <xdr:rowOff>110490</xdr:rowOff>
    </xdr:to>
    <xdr:sp macro="" textlink="">
      <xdr:nvSpPr>
        <xdr:cNvPr id="732" name="フローチャート: 判断 731"/>
        <xdr:cNvSpPr/>
      </xdr:nvSpPr>
      <xdr:spPr>
        <a:xfrm>
          <a:off x="18345150" y="6385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127000</xdr:rowOff>
    </xdr:from>
    <xdr:ext cx="469900" cy="245745"/>
    <xdr:sp macro="" textlink="">
      <xdr:nvSpPr>
        <xdr:cNvPr id="733" name="テキスト ボックス 732"/>
        <xdr:cNvSpPr txBox="1"/>
      </xdr:nvSpPr>
      <xdr:spPr>
        <a:xfrm>
          <a:off x="18180050" y="61658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34" name="直線コネクタ 733"/>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167640</xdr:rowOff>
    </xdr:from>
    <xdr:to xmlns:xdr="http://schemas.openxmlformats.org/drawingml/2006/spreadsheetDrawing">
      <xdr:col>102</xdr:col>
      <xdr:colOff>165100</xdr:colOff>
      <xdr:row>38</xdr:row>
      <xdr:rowOff>99060</xdr:rowOff>
    </xdr:to>
    <xdr:sp macro="" textlink="">
      <xdr:nvSpPr>
        <xdr:cNvPr id="735" name="フローチャート: 判断 734"/>
        <xdr:cNvSpPr/>
      </xdr:nvSpPr>
      <xdr:spPr>
        <a:xfrm>
          <a:off x="17551400" y="6374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115570</xdr:rowOff>
    </xdr:from>
    <xdr:ext cx="469900" cy="253365"/>
    <xdr:sp macro="" textlink="">
      <xdr:nvSpPr>
        <xdr:cNvPr id="736" name="テキスト ボックス 735"/>
        <xdr:cNvSpPr txBox="1"/>
      </xdr:nvSpPr>
      <xdr:spPr>
        <a:xfrm>
          <a:off x="17386300" y="6154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158750</xdr:rowOff>
    </xdr:from>
    <xdr:to xmlns:xdr="http://schemas.openxmlformats.org/drawingml/2006/spreadsheetDrawing">
      <xdr:col>98</xdr:col>
      <xdr:colOff>38100</xdr:colOff>
      <xdr:row>38</xdr:row>
      <xdr:rowOff>90170</xdr:rowOff>
    </xdr:to>
    <xdr:sp macro="" textlink="">
      <xdr:nvSpPr>
        <xdr:cNvPr id="737" name="フローチャート: 判断 736"/>
        <xdr:cNvSpPr/>
      </xdr:nvSpPr>
      <xdr:spPr>
        <a:xfrm>
          <a:off x="16757650" y="6365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106680</xdr:rowOff>
    </xdr:from>
    <xdr:ext cx="469900" cy="245745"/>
    <xdr:sp macro="" textlink="">
      <xdr:nvSpPr>
        <xdr:cNvPr id="738" name="テキスト ボックス 737"/>
        <xdr:cNvSpPr txBox="1"/>
      </xdr:nvSpPr>
      <xdr:spPr>
        <a:xfrm>
          <a:off x="16592550" y="614553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39" name="テキスト ボックス 738"/>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40" name="テキスト ボックス 739"/>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4380" cy="253365"/>
    <xdr:sp macro="" textlink="">
      <xdr:nvSpPr>
        <xdr:cNvPr id="741" name="テキスト ボックス 740"/>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42" name="テキスト ボックス 741"/>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43" name="テキスト ボックス 742"/>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44" name="楕円 743"/>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3365"/>
    <xdr:sp macro="" textlink="">
      <xdr:nvSpPr>
        <xdr:cNvPr id="745" name="投資及び出資金該当値テキスト"/>
        <xdr:cNvSpPr txBox="1"/>
      </xdr:nvSpPr>
      <xdr:spPr>
        <a:xfrm>
          <a:off x="20002500" y="63779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46" name="楕円 745"/>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45745"/>
    <xdr:sp macro="" textlink="">
      <xdr:nvSpPr>
        <xdr:cNvPr id="747" name="テキスト ボックス 746"/>
        <xdr:cNvSpPr txBox="1"/>
      </xdr:nvSpPr>
      <xdr:spPr>
        <a:xfrm>
          <a:off x="1908429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48" name="楕円 747"/>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935" cy="245745"/>
    <xdr:sp macro="" textlink="">
      <xdr:nvSpPr>
        <xdr:cNvPr id="749" name="テキスト ボックス 748"/>
        <xdr:cNvSpPr txBox="1"/>
      </xdr:nvSpPr>
      <xdr:spPr>
        <a:xfrm>
          <a:off x="1829054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50" name="楕円 749"/>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5745"/>
    <xdr:sp macro="" textlink="">
      <xdr:nvSpPr>
        <xdr:cNvPr id="751" name="テキスト ボックス 750"/>
        <xdr:cNvSpPr txBox="1"/>
      </xdr:nvSpPr>
      <xdr:spPr>
        <a:xfrm>
          <a:off x="17487900" y="655193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52" name="楕円 751"/>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45745"/>
    <xdr:sp macro="" textlink="">
      <xdr:nvSpPr>
        <xdr:cNvPr id="753" name="テキスト ボックス 752"/>
        <xdr:cNvSpPr txBox="1"/>
      </xdr:nvSpPr>
      <xdr:spPr>
        <a:xfrm>
          <a:off x="16683990" y="655193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54" name="正方形/長方形 753"/>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55" name="正方形/長方形 754"/>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57" name="正方形/長方形 756"/>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59" name="正方形/長方形 758"/>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61" name="正方形/長方形 760"/>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20345"/>
    <xdr:sp macro="" textlink="">
      <xdr:nvSpPr>
        <xdr:cNvPr id="762" name="テキスト ボックス 761"/>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63" name="直線コネクタ 762"/>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43180</xdr:rowOff>
    </xdr:from>
    <xdr:to xmlns:xdr="http://schemas.openxmlformats.org/drawingml/2006/spreadsheetDrawing">
      <xdr:col>120</xdr:col>
      <xdr:colOff>114300</xdr:colOff>
      <xdr:row>59</xdr:row>
      <xdr:rowOff>43180</xdr:rowOff>
    </xdr:to>
    <xdr:cxnSp macro="">
      <xdr:nvCxnSpPr>
        <xdr:cNvPr id="764" name="直線コネクタ 763"/>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72390</xdr:rowOff>
    </xdr:from>
    <xdr:ext cx="241300" cy="245745"/>
    <xdr:sp macro="" textlink="">
      <xdr:nvSpPr>
        <xdr:cNvPr id="765" name="テキスト ボックス 764"/>
        <xdr:cNvSpPr txBox="1"/>
      </xdr:nvSpPr>
      <xdr:spPr>
        <a:xfrm>
          <a:off x="162483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5715</xdr:rowOff>
    </xdr:from>
    <xdr:to xmlns:xdr="http://schemas.openxmlformats.org/drawingml/2006/spreadsheetDrawing">
      <xdr:col>120</xdr:col>
      <xdr:colOff>114300</xdr:colOff>
      <xdr:row>57</xdr:row>
      <xdr:rowOff>5715</xdr:rowOff>
    </xdr:to>
    <xdr:cxnSp macro="">
      <xdr:nvCxnSpPr>
        <xdr:cNvPr id="766" name="直線コネクタ 765"/>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34925</xdr:rowOff>
    </xdr:from>
    <xdr:ext cx="531495" cy="245745"/>
    <xdr:sp macro="" textlink="">
      <xdr:nvSpPr>
        <xdr:cNvPr id="767" name="テキスト ボックス 766"/>
        <xdr:cNvSpPr txBox="1"/>
      </xdr:nvSpPr>
      <xdr:spPr>
        <a:xfrm>
          <a:off x="15984855" y="94265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68" name="直線コネクタ 767"/>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1495" cy="245745"/>
    <xdr:sp macro="" textlink="">
      <xdr:nvSpPr>
        <xdr:cNvPr id="769" name="テキスト ボックス 768"/>
        <xdr:cNvSpPr txBox="1"/>
      </xdr:nvSpPr>
      <xdr:spPr>
        <a:xfrm>
          <a:off x="15984855" y="90538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99060</xdr:rowOff>
    </xdr:from>
    <xdr:to xmlns:xdr="http://schemas.openxmlformats.org/drawingml/2006/spreadsheetDrawing">
      <xdr:col>120</xdr:col>
      <xdr:colOff>114300</xdr:colOff>
      <xdr:row>52</xdr:row>
      <xdr:rowOff>99060</xdr:rowOff>
    </xdr:to>
    <xdr:cxnSp macro="">
      <xdr:nvCxnSpPr>
        <xdr:cNvPr id="770" name="直線コネクタ 769"/>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128270</xdr:rowOff>
    </xdr:from>
    <xdr:ext cx="531495" cy="245745"/>
    <xdr:sp macro="" textlink="">
      <xdr:nvSpPr>
        <xdr:cNvPr id="771" name="テキスト ボックス 770"/>
        <xdr:cNvSpPr txBox="1"/>
      </xdr:nvSpPr>
      <xdr:spPr>
        <a:xfrm>
          <a:off x="15984855" y="86817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61595</xdr:rowOff>
    </xdr:from>
    <xdr:to xmlns:xdr="http://schemas.openxmlformats.org/drawingml/2006/spreadsheetDrawing">
      <xdr:col>120</xdr:col>
      <xdr:colOff>114300</xdr:colOff>
      <xdr:row>50</xdr:row>
      <xdr:rowOff>61595</xdr:rowOff>
    </xdr:to>
    <xdr:cxnSp macro="">
      <xdr:nvCxnSpPr>
        <xdr:cNvPr id="772" name="直線コネクタ 771"/>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90805</xdr:rowOff>
    </xdr:from>
    <xdr:ext cx="531495" cy="245745"/>
    <xdr:sp macro="" textlink="">
      <xdr:nvSpPr>
        <xdr:cNvPr id="773" name="テキスト ボックス 772"/>
        <xdr:cNvSpPr txBox="1"/>
      </xdr:nvSpPr>
      <xdr:spPr>
        <a:xfrm>
          <a:off x="15984855" y="83089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74" name="直線コネクタ 773"/>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5745"/>
    <xdr:sp macro="" textlink="">
      <xdr:nvSpPr>
        <xdr:cNvPr id="775" name="テキスト ボックス 774"/>
        <xdr:cNvSpPr txBox="1"/>
      </xdr:nvSpPr>
      <xdr:spPr>
        <a:xfrm>
          <a:off x="15984855" y="79362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6"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69215</xdr:rowOff>
    </xdr:from>
    <xdr:to xmlns:xdr="http://schemas.openxmlformats.org/drawingml/2006/spreadsheetDrawing">
      <xdr:col>116</xdr:col>
      <xdr:colOff>62865</xdr:colOff>
      <xdr:row>59</xdr:row>
      <xdr:rowOff>43180</xdr:rowOff>
    </xdr:to>
    <xdr:cxnSp macro="">
      <xdr:nvCxnSpPr>
        <xdr:cNvPr id="777" name="直線コネクタ 776"/>
        <xdr:cNvCxnSpPr/>
      </xdr:nvCxnSpPr>
      <xdr:spPr>
        <a:xfrm flipV="1">
          <a:off x="19949795" y="845502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47625</xdr:rowOff>
    </xdr:from>
    <xdr:ext cx="249555" cy="245745"/>
    <xdr:sp macro="" textlink="">
      <xdr:nvSpPr>
        <xdr:cNvPr id="778" name="貸付金最小値テキスト"/>
        <xdr:cNvSpPr txBox="1"/>
      </xdr:nvSpPr>
      <xdr:spPr>
        <a:xfrm>
          <a:off x="20002500" y="994219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43180</xdr:rowOff>
    </xdr:from>
    <xdr:to xmlns:xdr="http://schemas.openxmlformats.org/drawingml/2006/spreadsheetDrawing">
      <xdr:col>116</xdr:col>
      <xdr:colOff>152400</xdr:colOff>
      <xdr:row>59</xdr:row>
      <xdr:rowOff>43180</xdr:rowOff>
    </xdr:to>
    <xdr:cxnSp macro="">
      <xdr:nvCxnSpPr>
        <xdr:cNvPr id="779" name="直線コネクタ 778"/>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17145</xdr:rowOff>
    </xdr:from>
    <xdr:ext cx="534670" cy="253365"/>
    <xdr:sp macro="" textlink="">
      <xdr:nvSpPr>
        <xdr:cNvPr id="780" name="貸付金最大値テキスト"/>
        <xdr:cNvSpPr txBox="1"/>
      </xdr:nvSpPr>
      <xdr:spPr>
        <a:xfrm>
          <a:off x="20002500" y="8235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69215</xdr:rowOff>
    </xdr:from>
    <xdr:to xmlns:xdr="http://schemas.openxmlformats.org/drawingml/2006/spreadsheetDrawing">
      <xdr:col>116</xdr:col>
      <xdr:colOff>152400</xdr:colOff>
      <xdr:row>50</xdr:row>
      <xdr:rowOff>69215</xdr:rowOff>
    </xdr:to>
    <xdr:cxnSp macro="">
      <xdr:nvCxnSpPr>
        <xdr:cNvPr id="781" name="直線コネクタ 780"/>
        <xdr:cNvCxnSpPr/>
      </xdr:nvCxnSpPr>
      <xdr:spPr>
        <a:xfrm>
          <a:off x="19881850" y="8455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8255</xdr:rowOff>
    </xdr:from>
    <xdr:to xmlns:xdr="http://schemas.openxmlformats.org/drawingml/2006/spreadsheetDrawing">
      <xdr:col>116</xdr:col>
      <xdr:colOff>63500</xdr:colOff>
      <xdr:row>59</xdr:row>
      <xdr:rowOff>13335</xdr:rowOff>
    </xdr:to>
    <xdr:cxnSp macro="">
      <xdr:nvCxnSpPr>
        <xdr:cNvPr id="782" name="直線コネクタ 781"/>
        <xdr:cNvCxnSpPr/>
      </xdr:nvCxnSpPr>
      <xdr:spPr>
        <a:xfrm flipV="1">
          <a:off x="19202400" y="990282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98425</xdr:rowOff>
    </xdr:from>
    <xdr:ext cx="469900" cy="253365"/>
    <xdr:sp macro="" textlink="">
      <xdr:nvSpPr>
        <xdr:cNvPr id="783" name="貸付金平均値テキスト"/>
        <xdr:cNvSpPr txBox="1"/>
      </xdr:nvSpPr>
      <xdr:spPr>
        <a:xfrm>
          <a:off x="20002500" y="96577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76200</xdr:rowOff>
    </xdr:from>
    <xdr:to xmlns:xdr="http://schemas.openxmlformats.org/drawingml/2006/spreadsheetDrawing">
      <xdr:col>116</xdr:col>
      <xdr:colOff>114300</xdr:colOff>
      <xdr:row>59</xdr:row>
      <xdr:rowOff>7620</xdr:rowOff>
    </xdr:to>
    <xdr:sp macro="" textlink="">
      <xdr:nvSpPr>
        <xdr:cNvPr id="784" name="フローチャート: 判断 783"/>
        <xdr:cNvSpPr/>
      </xdr:nvSpPr>
      <xdr:spPr>
        <a:xfrm>
          <a:off x="19900900" y="9803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13335</xdr:rowOff>
    </xdr:from>
    <xdr:to xmlns:xdr="http://schemas.openxmlformats.org/drawingml/2006/spreadsheetDrawing">
      <xdr:col>111</xdr:col>
      <xdr:colOff>171450</xdr:colOff>
      <xdr:row>59</xdr:row>
      <xdr:rowOff>29210</xdr:rowOff>
    </xdr:to>
    <xdr:cxnSp macro="">
      <xdr:nvCxnSpPr>
        <xdr:cNvPr id="785" name="直線コネクタ 784"/>
        <xdr:cNvCxnSpPr/>
      </xdr:nvCxnSpPr>
      <xdr:spPr>
        <a:xfrm flipV="1">
          <a:off x="18395950" y="990790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69850</xdr:rowOff>
    </xdr:from>
    <xdr:to xmlns:xdr="http://schemas.openxmlformats.org/drawingml/2006/spreadsheetDrawing">
      <xdr:col>112</xdr:col>
      <xdr:colOff>38100</xdr:colOff>
      <xdr:row>59</xdr:row>
      <xdr:rowOff>1270</xdr:rowOff>
    </xdr:to>
    <xdr:sp macro="" textlink="">
      <xdr:nvSpPr>
        <xdr:cNvPr id="786" name="フローチャート: 判断 785"/>
        <xdr:cNvSpPr/>
      </xdr:nvSpPr>
      <xdr:spPr>
        <a:xfrm>
          <a:off x="19157950" y="9796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17145</xdr:rowOff>
    </xdr:from>
    <xdr:ext cx="469900" cy="253365"/>
    <xdr:sp macro="" textlink="">
      <xdr:nvSpPr>
        <xdr:cNvPr id="787" name="テキスト ボックス 786"/>
        <xdr:cNvSpPr txBox="1"/>
      </xdr:nvSpPr>
      <xdr:spPr>
        <a:xfrm>
          <a:off x="18992850" y="9576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15875</xdr:rowOff>
    </xdr:from>
    <xdr:to xmlns:xdr="http://schemas.openxmlformats.org/drawingml/2006/spreadsheetDrawing">
      <xdr:col>107</xdr:col>
      <xdr:colOff>50800</xdr:colOff>
      <xdr:row>59</xdr:row>
      <xdr:rowOff>29210</xdr:rowOff>
    </xdr:to>
    <xdr:cxnSp macro="">
      <xdr:nvCxnSpPr>
        <xdr:cNvPr id="788" name="直線コネクタ 787"/>
        <xdr:cNvCxnSpPr/>
      </xdr:nvCxnSpPr>
      <xdr:spPr>
        <a:xfrm>
          <a:off x="17602200" y="991044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54610</xdr:rowOff>
    </xdr:from>
    <xdr:to xmlns:xdr="http://schemas.openxmlformats.org/drawingml/2006/spreadsheetDrawing">
      <xdr:col>107</xdr:col>
      <xdr:colOff>101600</xdr:colOff>
      <xdr:row>58</xdr:row>
      <xdr:rowOff>153670</xdr:rowOff>
    </xdr:to>
    <xdr:sp macro="" textlink="">
      <xdr:nvSpPr>
        <xdr:cNvPr id="789" name="フローチャート: 判断 788"/>
        <xdr:cNvSpPr/>
      </xdr:nvSpPr>
      <xdr:spPr>
        <a:xfrm>
          <a:off x="1834515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xdr:rowOff>
    </xdr:from>
    <xdr:ext cx="469900" cy="253365"/>
    <xdr:sp macro="" textlink="">
      <xdr:nvSpPr>
        <xdr:cNvPr id="790" name="テキスト ボックス 789"/>
        <xdr:cNvSpPr txBox="1"/>
      </xdr:nvSpPr>
      <xdr:spPr>
        <a:xfrm>
          <a:off x="1818005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166370</xdr:rowOff>
    </xdr:from>
    <xdr:to xmlns:xdr="http://schemas.openxmlformats.org/drawingml/2006/spreadsheetDrawing">
      <xdr:col>102</xdr:col>
      <xdr:colOff>114300</xdr:colOff>
      <xdr:row>59</xdr:row>
      <xdr:rowOff>15875</xdr:rowOff>
    </xdr:to>
    <xdr:cxnSp macro="">
      <xdr:nvCxnSpPr>
        <xdr:cNvPr id="791" name="直線コネクタ 790"/>
        <xdr:cNvCxnSpPr/>
      </xdr:nvCxnSpPr>
      <xdr:spPr>
        <a:xfrm>
          <a:off x="16802100" y="9893300"/>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54610</xdr:rowOff>
    </xdr:from>
    <xdr:to xmlns:xdr="http://schemas.openxmlformats.org/drawingml/2006/spreadsheetDrawing">
      <xdr:col>102</xdr:col>
      <xdr:colOff>165100</xdr:colOff>
      <xdr:row>58</xdr:row>
      <xdr:rowOff>153670</xdr:rowOff>
    </xdr:to>
    <xdr:sp macro="" textlink="">
      <xdr:nvSpPr>
        <xdr:cNvPr id="792" name="フローチャート: 判断 791"/>
        <xdr:cNvSpPr/>
      </xdr:nvSpPr>
      <xdr:spPr>
        <a:xfrm>
          <a:off x="1755140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2540</xdr:rowOff>
    </xdr:from>
    <xdr:ext cx="469900" cy="253365"/>
    <xdr:sp macro="" textlink="">
      <xdr:nvSpPr>
        <xdr:cNvPr id="793" name="テキスト ボックス 792"/>
        <xdr:cNvSpPr txBox="1"/>
      </xdr:nvSpPr>
      <xdr:spPr>
        <a:xfrm>
          <a:off x="1738630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57150</xdr:rowOff>
    </xdr:from>
    <xdr:to xmlns:xdr="http://schemas.openxmlformats.org/drawingml/2006/spreadsheetDrawing">
      <xdr:col>98</xdr:col>
      <xdr:colOff>38100</xdr:colOff>
      <xdr:row>58</xdr:row>
      <xdr:rowOff>156210</xdr:rowOff>
    </xdr:to>
    <xdr:sp macro="" textlink="">
      <xdr:nvSpPr>
        <xdr:cNvPr id="794" name="フローチャート: 判断 793"/>
        <xdr:cNvSpPr/>
      </xdr:nvSpPr>
      <xdr:spPr>
        <a:xfrm>
          <a:off x="16757650" y="9784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5080</xdr:rowOff>
    </xdr:from>
    <xdr:ext cx="469900" cy="253365"/>
    <xdr:sp macro="" textlink="">
      <xdr:nvSpPr>
        <xdr:cNvPr id="795" name="テキスト ボックス 794"/>
        <xdr:cNvSpPr txBox="1"/>
      </xdr:nvSpPr>
      <xdr:spPr>
        <a:xfrm>
          <a:off x="16592550" y="9564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796" name="テキスト ボックス 795"/>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797" name="テキスト ボックス 796"/>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4380" cy="253365"/>
    <xdr:sp macro="" textlink="">
      <xdr:nvSpPr>
        <xdr:cNvPr id="798" name="テキスト ボックス 797"/>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799" name="テキスト ボックス 798"/>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00" name="テキスト ボックス 799"/>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127000</xdr:rowOff>
    </xdr:from>
    <xdr:to xmlns:xdr="http://schemas.openxmlformats.org/drawingml/2006/spreadsheetDrawing">
      <xdr:col>116</xdr:col>
      <xdr:colOff>114300</xdr:colOff>
      <xdr:row>59</xdr:row>
      <xdr:rowOff>58420</xdr:rowOff>
    </xdr:to>
    <xdr:sp macro="" textlink="">
      <xdr:nvSpPr>
        <xdr:cNvPr id="801" name="楕円 800"/>
        <xdr:cNvSpPr/>
      </xdr:nvSpPr>
      <xdr:spPr>
        <a:xfrm>
          <a:off x="19900900" y="9853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55245</xdr:rowOff>
    </xdr:from>
    <xdr:ext cx="378460" cy="252730"/>
    <xdr:sp macro="" textlink="">
      <xdr:nvSpPr>
        <xdr:cNvPr id="802" name="貸付金該当値テキスト"/>
        <xdr:cNvSpPr txBox="1"/>
      </xdr:nvSpPr>
      <xdr:spPr>
        <a:xfrm>
          <a:off x="20002500" y="97821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130810</xdr:rowOff>
    </xdr:from>
    <xdr:to xmlns:xdr="http://schemas.openxmlformats.org/drawingml/2006/spreadsheetDrawing">
      <xdr:col>112</xdr:col>
      <xdr:colOff>38100</xdr:colOff>
      <xdr:row>59</xdr:row>
      <xdr:rowOff>62230</xdr:rowOff>
    </xdr:to>
    <xdr:sp macro="" textlink="">
      <xdr:nvSpPr>
        <xdr:cNvPr id="803" name="楕円 802"/>
        <xdr:cNvSpPr/>
      </xdr:nvSpPr>
      <xdr:spPr>
        <a:xfrm>
          <a:off x="19157950" y="9857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53975</xdr:rowOff>
    </xdr:from>
    <xdr:ext cx="378460" cy="245745"/>
    <xdr:sp macro="" textlink="">
      <xdr:nvSpPr>
        <xdr:cNvPr id="804" name="テキスト ボックス 803"/>
        <xdr:cNvSpPr txBox="1"/>
      </xdr:nvSpPr>
      <xdr:spPr>
        <a:xfrm>
          <a:off x="19030950" y="994854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147320</xdr:rowOff>
    </xdr:from>
    <xdr:to xmlns:xdr="http://schemas.openxmlformats.org/drawingml/2006/spreadsheetDrawing">
      <xdr:col>107</xdr:col>
      <xdr:colOff>101600</xdr:colOff>
      <xdr:row>59</xdr:row>
      <xdr:rowOff>78740</xdr:rowOff>
    </xdr:to>
    <xdr:sp macro="" textlink="">
      <xdr:nvSpPr>
        <xdr:cNvPr id="805" name="楕円 804"/>
        <xdr:cNvSpPr/>
      </xdr:nvSpPr>
      <xdr:spPr>
        <a:xfrm>
          <a:off x="18345150" y="9874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70485</xdr:rowOff>
    </xdr:from>
    <xdr:ext cx="378460" cy="245745"/>
    <xdr:sp macro="" textlink="">
      <xdr:nvSpPr>
        <xdr:cNvPr id="806" name="テキスト ボックス 805"/>
        <xdr:cNvSpPr txBox="1"/>
      </xdr:nvSpPr>
      <xdr:spPr>
        <a:xfrm>
          <a:off x="18225770" y="996505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133350</xdr:rowOff>
    </xdr:from>
    <xdr:to xmlns:xdr="http://schemas.openxmlformats.org/drawingml/2006/spreadsheetDrawing">
      <xdr:col>102</xdr:col>
      <xdr:colOff>165100</xdr:colOff>
      <xdr:row>59</xdr:row>
      <xdr:rowOff>64770</xdr:rowOff>
    </xdr:to>
    <xdr:sp macro="" textlink="">
      <xdr:nvSpPr>
        <xdr:cNvPr id="807" name="楕円 806"/>
        <xdr:cNvSpPr/>
      </xdr:nvSpPr>
      <xdr:spPr>
        <a:xfrm>
          <a:off x="17551400" y="9860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56515</xdr:rowOff>
    </xdr:from>
    <xdr:ext cx="378460" cy="253365"/>
    <xdr:sp macro="" textlink="">
      <xdr:nvSpPr>
        <xdr:cNvPr id="808" name="テキスト ボックス 807"/>
        <xdr:cNvSpPr txBox="1"/>
      </xdr:nvSpPr>
      <xdr:spPr>
        <a:xfrm>
          <a:off x="17432020" y="99510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116840</xdr:rowOff>
    </xdr:from>
    <xdr:to xmlns:xdr="http://schemas.openxmlformats.org/drawingml/2006/spreadsheetDrawing">
      <xdr:col>98</xdr:col>
      <xdr:colOff>38100</xdr:colOff>
      <xdr:row>59</xdr:row>
      <xdr:rowOff>48895</xdr:rowOff>
    </xdr:to>
    <xdr:sp macro="" textlink="">
      <xdr:nvSpPr>
        <xdr:cNvPr id="809" name="楕円 808"/>
        <xdr:cNvSpPr/>
      </xdr:nvSpPr>
      <xdr:spPr>
        <a:xfrm>
          <a:off x="16757650" y="9843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39370</xdr:rowOff>
    </xdr:from>
    <xdr:ext cx="469900" cy="253365"/>
    <xdr:sp macro="" textlink="">
      <xdr:nvSpPr>
        <xdr:cNvPr id="810" name="テキスト ボックス 809"/>
        <xdr:cNvSpPr txBox="1"/>
      </xdr:nvSpPr>
      <xdr:spPr>
        <a:xfrm>
          <a:off x="16592550" y="9933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11" name="正方形/長方形 810"/>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12" name="正方形/長方形 811"/>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14" name="正方形/長方形 813"/>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16" name="正方形/長方形 815"/>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18" name="正方形/長方形 817"/>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2265" cy="220345"/>
    <xdr:sp macro="" textlink="">
      <xdr:nvSpPr>
        <xdr:cNvPr id="819" name="テキスト ボックス 818"/>
        <xdr:cNvSpPr txBox="1"/>
      </xdr:nvSpPr>
      <xdr:spPr>
        <a:xfrm>
          <a:off x="164401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20" name="直線コネクタ 819"/>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21" name="直線コネクタ 82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72390</xdr:rowOff>
    </xdr:from>
    <xdr:ext cx="241300" cy="245745"/>
    <xdr:sp macro="" textlink="">
      <xdr:nvSpPr>
        <xdr:cNvPr id="822" name="テキスト ボックス 821"/>
        <xdr:cNvSpPr txBox="1"/>
      </xdr:nvSpPr>
      <xdr:spPr>
        <a:xfrm>
          <a:off x="1624838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23" name="直線コネクタ 82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5745"/>
    <xdr:sp macro="" textlink="">
      <xdr:nvSpPr>
        <xdr:cNvPr id="824" name="テキスト ボックス 823"/>
        <xdr:cNvSpPr txBox="1"/>
      </xdr:nvSpPr>
      <xdr:spPr>
        <a:xfrm>
          <a:off x="15984855" y="127793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25" name="直線コネクタ 82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5745"/>
    <xdr:sp macro="" textlink="">
      <xdr:nvSpPr>
        <xdr:cNvPr id="826" name="テキスト ボックス 825"/>
        <xdr:cNvSpPr txBox="1"/>
      </xdr:nvSpPr>
      <xdr:spPr>
        <a:xfrm>
          <a:off x="159848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27" name="直線コネクタ 82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5745"/>
    <xdr:sp macro="" textlink="">
      <xdr:nvSpPr>
        <xdr:cNvPr id="828" name="テキスト ボックス 827"/>
        <xdr:cNvSpPr txBox="1"/>
      </xdr:nvSpPr>
      <xdr:spPr>
        <a:xfrm>
          <a:off x="15984855" y="120345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29" name="直線コネクタ 82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5745"/>
    <xdr:sp macro="" textlink="">
      <xdr:nvSpPr>
        <xdr:cNvPr id="830" name="テキスト ボックス 829"/>
        <xdr:cNvSpPr txBox="1"/>
      </xdr:nvSpPr>
      <xdr:spPr>
        <a:xfrm>
          <a:off x="15984855" y="116617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31" name="直線コネクタ 83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53340</xdr:rowOff>
    </xdr:from>
    <xdr:ext cx="595630" cy="245745"/>
    <xdr:sp macro="" textlink="">
      <xdr:nvSpPr>
        <xdr:cNvPr id="832" name="テキスト ボックス 831"/>
        <xdr:cNvSpPr txBox="1"/>
      </xdr:nvSpPr>
      <xdr:spPr>
        <a:xfrm>
          <a:off x="159397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69215</xdr:rowOff>
    </xdr:from>
    <xdr:to xmlns:xdr="http://schemas.openxmlformats.org/drawingml/2006/spreadsheetDrawing">
      <xdr:col>116</xdr:col>
      <xdr:colOff>62865</xdr:colOff>
      <xdr:row>78</xdr:row>
      <xdr:rowOff>142240</xdr:rowOff>
    </xdr:to>
    <xdr:cxnSp macro="">
      <xdr:nvCxnSpPr>
        <xdr:cNvPr id="834" name="直線コネクタ 833"/>
        <xdr:cNvCxnSpPr/>
      </xdr:nvCxnSpPr>
      <xdr:spPr>
        <a:xfrm flipV="1">
          <a:off x="19949795" y="1180782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146050</xdr:rowOff>
    </xdr:from>
    <xdr:ext cx="469900" cy="245745"/>
    <xdr:sp macro="" textlink="">
      <xdr:nvSpPr>
        <xdr:cNvPr id="835" name="繰出金最小値テキスト"/>
        <xdr:cNvSpPr txBox="1"/>
      </xdr:nvSpPr>
      <xdr:spPr>
        <a:xfrm>
          <a:off x="20002500" y="132257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142240</xdr:rowOff>
    </xdr:from>
    <xdr:to xmlns:xdr="http://schemas.openxmlformats.org/drawingml/2006/spreadsheetDrawing">
      <xdr:col>116</xdr:col>
      <xdr:colOff>152400</xdr:colOff>
      <xdr:row>78</xdr:row>
      <xdr:rowOff>142240</xdr:rowOff>
    </xdr:to>
    <xdr:cxnSp macro="">
      <xdr:nvCxnSpPr>
        <xdr:cNvPr id="836" name="直線コネクタ 835"/>
        <xdr:cNvCxnSpPr/>
      </xdr:nvCxnSpPr>
      <xdr:spPr>
        <a:xfrm>
          <a:off x="19881850" y="1322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17145</xdr:rowOff>
    </xdr:from>
    <xdr:ext cx="534670" cy="253365"/>
    <xdr:sp macro="" textlink="">
      <xdr:nvSpPr>
        <xdr:cNvPr id="837" name="繰出金最大値テキスト"/>
        <xdr:cNvSpPr txBox="1"/>
      </xdr:nvSpPr>
      <xdr:spPr>
        <a:xfrm>
          <a:off x="20002500" y="11588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69215</xdr:rowOff>
    </xdr:from>
    <xdr:to xmlns:xdr="http://schemas.openxmlformats.org/drawingml/2006/spreadsheetDrawing">
      <xdr:col>116</xdr:col>
      <xdr:colOff>152400</xdr:colOff>
      <xdr:row>70</xdr:row>
      <xdr:rowOff>69215</xdr:rowOff>
    </xdr:to>
    <xdr:cxnSp macro="">
      <xdr:nvCxnSpPr>
        <xdr:cNvPr id="838" name="直線コネクタ 837"/>
        <xdr:cNvCxnSpPr/>
      </xdr:nvCxnSpPr>
      <xdr:spPr>
        <a:xfrm>
          <a:off x="19881850" y="11807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72</xdr:row>
      <xdr:rowOff>8890</xdr:rowOff>
    </xdr:from>
    <xdr:to xmlns:xdr="http://schemas.openxmlformats.org/drawingml/2006/spreadsheetDrawing">
      <xdr:col>116</xdr:col>
      <xdr:colOff>63500</xdr:colOff>
      <xdr:row>72</xdr:row>
      <xdr:rowOff>64135</xdr:rowOff>
    </xdr:to>
    <xdr:cxnSp macro="">
      <xdr:nvCxnSpPr>
        <xdr:cNvPr id="839" name="直線コネクタ 838"/>
        <xdr:cNvCxnSpPr/>
      </xdr:nvCxnSpPr>
      <xdr:spPr>
        <a:xfrm flipV="1">
          <a:off x="19202400" y="12082780"/>
          <a:ext cx="7493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157480</xdr:rowOff>
    </xdr:from>
    <xdr:ext cx="534670" cy="253365"/>
    <xdr:sp macro="" textlink="">
      <xdr:nvSpPr>
        <xdr:cNvPr id="840" name="繰出金平均値テキスト"/>
        <xdr:cNvSpPr txBox="1"/>
      </xdr:nvSpPr>
      <xdr:spPr>
        <a:xfrm>
          <a:off x="20002500" y="12231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11430</xdr:rowOff>
    </xdr:from>
    <xdr:to xmlns:xdr="http://schemas.openxmlformats.org/drawingml/2006/spreadsheetDrawing">
      <xdr:col>116</xdr:col>
      <xdr:colOff>114300</xdr:colOff>
      <xdr:row>73</xdr:row>
      <xdr:rowOff>110490</xdr:rowOff>
    </xdr:to>
    <xdr:sp macro="" textlink="">
      <xdr:nvSpPr>
        <xdr:cNvPr id="841" name="フローチャート: 判断 840"/>
        <xdr:cNvSpPr/>
      </xdr:nvSpPr>
      <xdr:spPr>
        <a:xfrm>
          <a:off x="19900900" y="1225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54610</xdr:rowOff>
    </xdr:from>
    <xdr:to xmlns:xdr="http://schemas.openxmlformats.org/drawingml/2006/spreadsheetDrawing">
      <xdr:col>111</xdr:col>
      <xdr:colOff>171450</xdr:colOff>
      <xdr:row>72</xdr:row>
      <xdr:rowOff>64135</xdr:rowOff>
    </xdr:to>
    <xdr:cxnSp macro="">
      <xdr:nvCxnSpPr>
        <xdr:cNvPr id="842" name="直線コネクタ 841"/>
        <xdr:cNvCxnSpPr/>
      </xdr:nvCxnSpPr>
      <xdr:spPr>
        <a:xfrm>
          <a:off x="18395950" y="1212850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72</xdr:row>
      <xdr:rowOff>69850</xdr:rowOff>
    </xdr:from>
    <xdr:to xmlns:xdr="http://schemas.openxmlformats.org/drawingml/2006/spreadsheetDrawing">
      <xdr:col>112</xdr:col>
      <xdr:colOff>38100</xdr:colOff>
      <xdr:row>73</xdr:row>
      <xdr:rowOff>1270</xdr:rowOff>
    </xdr:to>
    <xdr:sp macro="" textlink="">
      <xdr:nvSpPr>
        <xdr:cNvPr id="843" name="フローチャート: 判断 842"/>
        <xdr:cNvSpPr/>
      </xdr:nvSpPr>
      <xdr:spPr>
        <a:xfrm>
          <a:off x="19157950" y="12143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160655</xdr:rowOff>
    </xdr:from>
    <xdr:ext cx="527050" cy="245745"/>
    <xdr:sp macro="" textlink="">
      <xdr:nvSpPr>
        <xdr:cNvPr id="844" name="テキスト ボックス 843"/>
        <xdr:cNvSpPr txBox="1"/>
      </xdr:nvSpPr>
      <xdr:spPr>
        <a:xfrm>
          <a:off x="18960465" y="1223454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54610</xdr:rowOff>
    </xdr:from>
    <xdr:to xmlns:xdr="http://schemas.openxmlformats.org/drawingml/2006/spreadsheetDrawing">
      <xdr:col>107</xdr:col>
      <xdr:colOff>50800</xdr:colOff>
      <xdr:row>72</xdr:row>
      <xdr:rowOff>133350</xdr:rowOff>
    </xdr:to>
    <xdr:cxnSp macro="">
      <xdr:nvCxnSpPr>
        <xdr:cNvPr id="845" name="直線コネクタ 844"/>
        <xdr:cNvCxnSpPr/>
      </xdr:nvCxnSpPr>
      <xdr:spPr>
        <a:xfrm flipV="1">
          <a:off x="17602200" y="12128500"/>
          <a:ext cx="79375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72</xdr:row>
      <xdr:rowOff>30480</xdr:rowOff>
    </xdr:from>
    <xdr:to xmlns:xdr="http://schemas.openxmlformats.org/drawingml/2006/spreadsheetDrawing">
      <xdr:col>107</xdr:col>
      <xdr:colOff>101600</xdr:colOff>
      <xdr:row>72</xdr:row>
      <xdr:rowOff>129540</xdr:rowOff>
    </xdr:to>
    <xdr:sp macro="" textlink="">
      <xdr:nvSpPr>
        <xdr:cNvPr id="846" name="フローチャート: 判断 845"/>
        <xdr:cNvSpPr/>
      </xdr:nvSpPr>
      <xdr:spPr>
        <a:xfrm>
          <a:off x="18345150" y="12104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120650</xdr:rowOff>
    </xdr:from>
    <xdr:ext cx="527050" cy="253365"/>
    <xdr:sp macro="" textlink="">
      <xdr:nvSpPr>
        <xdr:cNvPr id="847" name="テキスト ボックス 846"/>
        <xdr:cNvSpPr txBox="1"/>
      </xdr:nvSpPr>
      <xdr:spPr>
        <a:xfrm>
          <a:off x="18166715" y="1219454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72</xdr:row>
      <xdr:rowOff>133350</xdr:rowOff>
    </xdr:from>
    <xdr:to xmlns:xdr="http://schemas.openxmlformats.org/drawingml/2006/spreadsheetDrawing">
      <xdr:col>102</xdr:col>
      <xdr:colOff>114300</xdr:colOff>
      <xdr:row>72</xdr:row>
      <xdr:rowOff>136525</xdr:rowOff>
    </xdr:to>
    <xdr:cxnSp macro="">
      <xdr:nvCxnSpPr>
        <xdr:cNvPr id="848" name="直線コネクタ 847"/>
        <xdr:cNvCxnSpPr/>
      </xdr:nvCxnSpPr>
      <xdr:spPr>
        <a:xfrm flipV="1">
          <a:off x="16802100" y="1220724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72</xdr:row>
      <xdr:rowOff>41910</xdr:rowOff>
    </xdr:from>
    <xdr:to xmlns:xdr="http://schemas.openxmlformats.org/drawingml/2006/spreadsheetDrawing">
      <xdr:col>102</xdr:col>
      <xdr:colOff>165100</xdr:colOff>
      <xdr:row>72</xdr:row>
      <xdr:rowOff>141605</xdr:rowOff>
    </xdr:to>
    <xdr:sp macro="" textlink="">
      <xdr:nvSpPr>
        <xdr:cNvPr id="849" name="フローチャート: 判断 848"/>
        <xdr:cNvSpPr/>
      </xdr:nvSpPr>
      <xdr:spPr>
        <a:xfrm>
          <a:off x="17551400" y="12115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157480</xdr:rowOff>
    </xdr:from>
    <xdr:ext cx="534670" cy="253365"/>
    <xdr:sp macro="" textlink="">
      <xdr:nvSpPr>
        <xdr:cNvPr id="850" name="テキスト ボックス 849"/>
        <xdr:cNvSpPr txBox="1"/>
      </xdr:nvSpPr>
      <xdr:spPr>
        <a:xfrm>
          <a:off x="17353915" y="118960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38100</xdr:rowOff>
    </xdr:from>
    <xdr:to xmlns:xdr="http://schemas.openxmlformats.org/drawingml/2006/spreadsheetDrawing">
      <xdr:col>98</xdr:col>
      <xdr:colOff>38100</xdr:colOff>
      <xdr:row>72</xdr:row>
      <xdr:rowOff>137160</xdr:rowOff>
    </xdr:to>
    <xdr:sp macro="" textlink="">
      <xdr:nvSpPr>
        <xdr:cNvPr id="851" name="フローチャート: 判断 850"/>
        <xdr:cNvSpPr/>
      </xdr:nvSpPr>
      <xdr:spPr>
        <a:xfrm>
          <a:off x="16757650" y="12111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153035</xdr:rowOff>
    </xdr:from>
    <xdr:ext cx="527050" cy="253365"/>
    <xdr:sp macro="" textlink="">
      <xdr:nvSpPr>
        <xdr:cNvPr id="852" name="テキスト ボックス 851"/>
        <xdr:cNvSpPr txBox="1"/>
      </xdr:nvSpPr>
      <xdr:spPr>
        <a:xfrm>
          <a:off x="16560165" y="118916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53" name="テキスト ボックス 85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54" name="テキスト ボックス 85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4380" cy="253365"/>
    <xdr:sp macro="" textlink="">
      <xdr:nvSpPr>
        <xdr:cNvPr id="855" name="テキスト ボックス 854"/>
        <xdr:cNvSpPr txBox="1"/>
      </xdr:nvSpPr>
      <xdr:spPr>
        <a:xfrm>
          <a:off x="18224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56" name="テキスト ボックス 85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57" name="テキスト ボックス 85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127635</xdr:rowOff>
    </xdr:from>
    <xdr:to xmlns:xdr="http://schemas.openxmlformats.org/drawingml/2006/spreadsheetDrawing">
      <xdr:col>116</xdr:col>
      <xdr:colOff>114300</xdr:colOff>
      <xdr:row>72</xdr:row>
      <xdr:rowOff>59055</xdr:rowOff>
    </xdr:to>
    <xdr:sp macro="" textlink="">
      <xdr:nvSpPr>
        <xdr:cNvPr id="858" name="楕円 857"/>
        <xdr:cNvSpPr/>
      </xdr:nvSpPr>
      <xdr:spPr>
        <a:xfrm>
          <a:off x="19900900" y="12033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149860</xdr:rowOff>
    </xdr:from>
    <xdr:ext cx="534670" cy="253365"/>
    <xdr:sp macro="" textlink="">
      <xdr:nvSpPr>
        <xdr:cNvPr id="859" name="繰出金該当値テキスト"/>
        <xdr:cNvSpPr txBox="1"/>
      </xdr:nvSpPr>
      <xdr:spPr>
        <a:xfrm>
          <a:off x="20002500" y="11888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15240</xdr:rowOff>
    </xdr:from>
    <xdr:to xmlns:xdr="http://schemas.openxmlformats.org/drawingml/2006/spreadsheetDrawing">
      <xdr:col>112</xdr:col>
      <xdr:colOff>38100</xdr:colOff>
      <xdr:row>72</xdr:row>
      <xdr:rowOff>114300</xdr:rowOff>
    </xdr:to>
    <xdr:sp macro="" textlink="">
      <xdr:nvSpPr>
        <xdr:cNvPr id="860" name="楕円 859"/>
        <xdr:cNvSpPr/>
      </xdr:nvSpPr>
      <xdr:spPr>
        <a:xfrm>
          <a:off x="19157950" y="120891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130175</xdr:rowOff>
    </xdr:from>
    <xdr:ext cx="527050" cy="252095"/>
    <xdr:sp macro="" textlink="">
      <xdr:nvSpPr>
        <xdr:cNvPr id="861" name="テキスト ボックス 860"/>
        <xdr:cNvSpPr txBox="1"/>
      </xdr:nvSpPr>
      <xdr:spPr>
        <a:xfrm>
          <a:off x="18960465" y="11868785"/>
          <a:ext cx="5270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5080</xdr:rowOff>
    </xdr:from>
    <xdr:to xmlns:xdr="http://schemas.openxmlformats.org/drawingml/2006/spreadsheetDrawing">
      <xdr:col>107</xdr:col>
      <xdr:colOff>101600</xdr:colOff>
      <xdr:row>72</xdr:row>
      <xdr:rowOff>104775</xdr:rowOff>
    </xdr:to>
    <xdr:sp macro="" textlink="">
      <xdr:nvSpPr>
        <xdr:cNvPr id="862" name="楕円 861"/>
        <xdr:cNvSpPr/>
      </xdr:nvSpPr>
      <xdr:spPr>
        <a:xfrm>
          <a:off x="18345150" y="12078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70</xdr:row>
      <xdr:rowOff>120015</xdr:rowOff>
    </xdr:from>
    <xdr:ext cx="527050" cy="253365"/>
    <xdr:sp macro="" textlink="">
      <xdr:nvSpPr>
        <xdr:cNvPr id="863" name="テキスト ボックス 862"/>
        <xdr:cNvSpPr txBox="1"/>
      </xdr:nvSpPr>
      <xdr:spPr>
        <a:xfrm>
          <a:off x="18166715" y="118586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84455</xdr:rowOff>
    </xdr:from>
    <xdr:to xmlns:xdr="http://schemas.openxmlformats.org/drawingml/2006/spreadsheetDrawing">
      <xdr:col>102</xdr:col>
      <xdr:colOff>165100</xdr:colOff>
      <xdr:row>73</xdr:row>
      <xdr:rowOff>15875</xdr:rowOff>
    </xdr:to>
    <xdr:sp macro="" textlink="">
      <xdr:nvSpPr>
        <xdr:cNvPr id="864" name="楕円 863"/>
        <xdr:cNvSpPr/>
      </xdr:nvSpPr>
      <xdr:spPr>
        <a:xfrm>
          <a:off x="17551400" y="121583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6350</xdr:rowOff>
    </xdr:from>
    <xdr:ext cx="534670" cy="253365"/>
    <xdr:sp macro="" textlink="">
      <xdr:nvSpPr>
        <xdr:cNvPr id="865" name="テキスト ボックス 864"/>
        <xdr:cNvSpPr txBox="1"/>
      </xdr:nvSpPr>
      <xdr:spPr>
        <a:xfrm>
          <a:off x="17353915" y="122478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86995</xdr:rowOff>
    </xdr:from>
    <xdr:to xmlns:xdr="http://schemas.openxmlformats.org/drawingml/2006/spreadsheetDrawing">
      <xdr:col>98</xdr:col>
      <xdr:colOff>38100</xdr:colOff>
      <xdr:row>73</xdr:row>
      <xdr:rowOff>18415</xdr:rowOff>
    </xdr:to>
    <xdr:sp macro="" textlink="">
      <xdr:nvSpPr>
        <xdr:cNvPr id="866" name="楕円 865"/>
        <xdr:cNvSpPr/>
      </xdr:nvSpPr>
      <xdr:spPr>
        <a:xfrm>
          <a:off x="16757650" y="121608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10160</xdr:rowOff>
    </xdr:from>
    <xdr:ext cx="527050" cy="245745"/>
    <xdr:sp macro="" textlink="">
      <xdr:nvSpPr>
        <xdr:cNvPr id="867" name="テキスト ボックス 866"/>
        <xdr:cNvSpPr txBox="1"/>
      </xdr:nvSpPr>
      <xdr:spPr>
        <a:xfrm>
          <a:off x="16560165" y="122516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68" name="正方形/長方形 86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69" name="正方形/長方形 86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70" name="正方形/長方形 86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71" name="正方形/長方形 87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72" name="正方形/長方形 87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73" name="正方形/長方形 87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74" name="正方形/長方形 87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75" name="正方形/長方形 87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2265" cy="220345"/>
    <xdr:sp macro="" textlink="">
      <xdr:nvSpPr>
        <xdr:cNvPr id="876" name="テキスト ボックス 875"/>
        <xdr:cNvSpPr txBox="1"/>
      </xdr:nvSpPr>
      <xdr:spPr>
        <a:xfrm>
          <a:off x="164401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7" name="直線コネクタ 87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78" name="直線コネクタ 87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79" name="テキスト ボックス 878"/>
        <xdr:cNvSpPr txBox="1"/>
      </xdr:nvSpPr>
      <xdr:spPr>
        <a:xfrm>
          <a:off x="16248380" y="15770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80" name="直線コネクタ 87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1300" cy="245745"/>
    <xdr:sp macro="" textlink="">
      <xdr:nvSpPr>
        <xdr:cNvPr id="881" name="テキスト ボックス 880"/>
        <xdr:cNvSpPr txBox="1"/>
      </xdr:nvSpPr>
      <xdr:spPr>
        <a:xfrm>
          <a:off x="16248380" y="14641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3" name="直線コネクタ 88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5" name="直線コネクタ 88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888" name="直線コネクタ 88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8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0" name="フローチャート: 判断 88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891" name="直線コネクタ 89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2" name="フローチャート: 判断 89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893" name="テキスト ボックス 892"/>
        <xdr:cNvSpPr txBox="1"/>
      </xdr:nvSpPr>
      <xdr:spPr>
        <a:xfrm>
          <a:off x="190842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4" name="直線コネクタ 89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5" name="フローチャート: 判断 89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896" name="テキスト ボックス 895"/>
        <xdr:cNvSpPr txBox="1"/>
      </xdr:nvSpPr>
      <xdr:spPr>
        <a:xfrm>
          <a:off x="1829054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897" name="直線コネクタ 89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フローチャート: 判断 89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899" name="テキスト ボックス 89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フローチャート: 判断 89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01" name="テキスト ボックス 900"/>
        <xdr:cNvSpPr txBox="1"/>
      </xdr:nvSpPr>
      <xdr:spPr>
        <a:xfrm>
          <a:off x="166839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2" name="テキスト ボックス 90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03" name="テキスト ボックス 90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4380" cy="259080"/>
    <xdr:sp macro="" textlink="">
      <xdr:nvSpPr>
        <xdr:cNvPr id="904" name="テキスト ボックス 903"/>
        <xdr:cNvSpPr txBox="1"/>
      </xdr:nvSpPr>
      <xdr:spPr>
        <a:xfrm>
          <a:off x="18224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5" name="テキスト ボックス 90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06" name="テキスト ボックス 90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楕円 90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0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楕円 90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10" name="テキスト ボックス 909"/>
        <xdr:cNvSpPr txBox="1"/>
      </xdr:nvSpPr>
      <xdr:spPr>
        <a:xfrm>
          <a:off x="190842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楕円 91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12" name="テキスト ボックス 911"/>
        <xdr:cNvSpPr txBox="1"/>
      </xdr:nvSpPr>
      <xdr:spPr>
        <a:xfrm>
          <a:off x="1829054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楕円 91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14" name="テキスト ボックス 91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楕円 91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16" name="テキスト ボックス 915"/>
        <xdr:cNvSpPr txBox="1"/>
      </xdr:nvSpPr>
      <xdr:spPr>
        <a:xfrm>
          <a:off x="166839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7" name="正方形/長方形 91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18" name="正方形/長方形 91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19" name="テキスト ボックス 91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850" b="0" i="0" baseline="0">
              <a:solidFill>
                <a:schemeClr val="tx1"/>
              </a:solidFill>
              <a:effectLst/>
              <a:latin typeface="+mn-lt"/>
              <a:ea typeface="+mn-ea"/>
              <a:cs typeface="+mn-cs"/>
            </a:rPr>
            <a:t>歳出決算総額は、住民一人当たり1,228,402</a:t>
          </a:r>
          <a:r>
            <a:rPr kumimoji="1" lang="ja-JP" altLang="ja-JP" sz="850" b="0" i="0" baseline="0">
              <a:solidFill>
                <a:schemeClr val="tx1"/>
              </a:solidFill>
              <a:effectLst/>
              <a:latin typeface="+mn-lt"/>
              <a:ea typeface="+mn-ea"/>
              <a:cs typeface="+mn-cs"/>
            </a:rPr>
            <a:t>円となっている。本町は２町合併により誕生した町であり、また、離島という地理的条件などにより、類似団体と比較して住民一人当たりのコストは高い傾向にあると考えられる。以下に特徴的な要因を持つ費目について分析す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・人件費：</a:t>
          </a:r>
          <a:r>
            <a:rPr kumimoji="1" lang="ja-JP" altLang="en-US" sz="850" b="0" i="0" baseline="0">
              <a:solidFill>
                <a:schemeClr val="tx1"/>
              </a:solidFill>
              <a:effectLst/>
              <a:latin typeface="+mn-lt"/>
              <a:ea typeface="+mn-ea"/>
              <a:cs typeface="+mn-cs"/>
            </a:rPr>
            <a:t>退職者数の推移を踏まえた</a:t>
          </a:r>
          <a:r>
            <a:rPr kumimoji="1" lang="ja-JP" altLang="ja-JP" sz="850" b="0" i="0" baseline="0">
              <a:solidFill>
                <a:schemeClr val="tx1"/>
              </a:solidFill>
              <a:effectLst/>
              <a:latin typeface="+mn-lt"/>
              <a:ea typeface="+mn-ea"/>
              <a:cs typeface="+mn-cs"/>
            </a:rPr>
            <a:t>新規採用</a:t>
          </a:r>
          <a:r>
            <a:rPr kumimoji="1" lang="ja-JP" altLang="en-US" sz="850" b="0" i="0" baseline="0">
              <a:solidFill>
                <a:schemeClr val="tx1"/>
              </a:solidFill>
              <a:effectLst/>
              <a:latin typeface="+mn-lt"/>
              <a:ea typeface="+mn-ea"/>
              <a:cs typeface="+mn-cs"/>
            </a:rPr>
            <a:t>を行っていることから、職員数に大きな増減は生じていないものの</a:t>
          </a:r>
          <a:r>
            <a:rPr kumimoji="1" lang="ja-JP" altLang="ja-JP" sz="850" b="0" i="0" baseline="0">
              <a:solidFill>
                <a:schemeClr val="tx1"/>
              </a:solidFill>
              <a:effectLst/>
              <a:latin typeface="+mn-lt"/>
              <a:ea typeface="+mn-ea"/>
              <a:cs typeface="+mn-cs"/>
            </a:rPr>
            <a:t>、</a:t>
          </a:r>
          <a:r>
            <a:rPr kumimoji="1" lang="ja-JP" altLang="en-US" sz="850" b="0" i="0" baseline="0">
              <a:solidFill>
                <a:schemeClr val="tx1"/>
              </a:solidFill>
              <a:effectLst/>
              <a:latin typeface="+mn-lt"/>
              <a:ea typeface="+mn-ea"/>
              <a:cs typeface="+mn-cs"/>
            </a:rPr>
            <a:t>人事院勧告に基づく給与及び期末・勤勉手当の改定などにより、</a:t>
          </a:r>
          <a:r>
            <a:rPr kumimoji="1" lang="ja-JP" altLang="ja-JP" sz="850" b="0" i="0" baseline="0">
              <a:solidFill>
                <a:schemeClr val="tx1"/>
              </a:solidFill>
              <a:effectLst/>
              <a:latin typeface="+mn-lt"/>
              <a:ea typeface="+mn-ea"/>
              <a:cs typeface="+mn-cs"/>
            </a:rPr>
            <a:t>住民一人当たりのコストは増加している。また、本庁舎のほか６箇所の出張所を設置していることや</a:t>
          </a:r>
          <a:r>
            <a:rPr kumimoji="1" lang="ja-JP" altLang="en-US" sz="850" b="0" i="0" baseline="0">
              <a:solidFill>
                <a:schemeClr val="tx1"/>
              </a:solidFill>
              <a:effectLst/>
              <a:latin typeface="+mn-lt"/>
              <a:ea typeface="+mn-ea"/>
              <a:cs typeface="+mn-cs"/>
            </a:rPr>
            <a:t>町営船を保有していること</a:t>
          </a:r>
          <a:r>
            <a:rPr kumimoji="1" lang="ja-JP" altLang="ja-JP" sz="850" b="0" i="0" baseline="0">
              <a:solidFill>
                <a:schemeClr val="tx1"/>
              </a:solidFill>
              <a:effectLst/>
              <a:latin typeface="+mn-lt"/>
              <a:ea typeface="+mn-ea"/>
              <a:cs typeface="+mn-cs"/>
            </a:rPr>
            <a:t>など</a:t>
          </a:r>
          <a:r>
            <a:rPr kumimoji="1" lang="ja-JP" altLang="en-US" sz="850" b="0" i="0" baseline="0">
              <a:solidFill>
                <a:schemeClr val="tx1"/>
              </a:solidFill>
              <a:effectLst/>
              <a:latin typeface="+mn-lt"/>
              <a:ea typeface="+mn-ea"/>
              <a:cs typeface="+mn-cs"/>
            </a:rPr>
            <a:t>から、</a:t>
          </a:r>
          <a:r>
            <a:rPr kumimoji="1" lang="ja-JP" altLang="ja-JP" sz="850" b="0" i="0" baseline="0">
              <a:solidFill>
                <a:schemeClr val="tx1"/>
              </a:solidFill>
              <a:effectLst/>
              <a:latin typeface="+mn-lt"/>
              <a:ea typeface="+mn-ea"/>
              <a:cs typeface="+mn-cs"/>
            </a:rPr>
            <a:t>類似団体と比較して職員数が多く、</a:t>
          </a:r>
          <a:r>
            <a:rPr kumimoji="1" lang="ja-JP" altLang="ja-JP" sz="850" b="0" i="0" baseline="0">
              <a:solidFill>
                <a:schemeClr val="tx1"/>
              </a:solidFill>
              <a:effectLst/>
              <a:latin typeface="+mn-lt"/>
              <a:ea typeface="+mn-ea"/>
              <a:cs typeface="+mn-cs"/>
            </a:rPr>
            <a:t>コストが高い状況となっている。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・物件費：</a:t>
          </a:r>
          <a:r>
            <a:rPr kumimoji="1" lang="ja-JP" altLang="ja-JP" sz="850" b="0" i="0" baseline="0">
              <a:solidFill>
                <a:schemeClr val="tx1"/>
              </a:solidFill>
              <a:effectLst/>
              <a:latin typeface="+mn-lt"/>
              <a:ea typeface="+mn-ea"/>
              <a:cs typeface="+mn-cs"/>
            </a:rPr>
            <a:t>離島という地理的条件により各種経費が割高となっていることに加え、</a:t>
          </a:r>
          <a:r>
            <a:rPr kumimoji="1" lang="ja-JP" altLang="ja-JP" sz="900" b="0" i="0" baseline="0">
              <a:solidFill>
                <a:schemeClr val="tx1"/>
              </a:solidFill>
              <a:effectLst/>
              <a:latin typeface="+mn-lt"/>
              <a:ea typeface="+mn-ea"/>
              <a:cs typeface="+mn-cs"/>
            </a:rPr>
            <a:t>一般廃棄物の再資源化に係る経費（</a:t>
          </a:r>
          <a:r>
            <a:rPr kumimoji="1" lang="ja-JP" altLang="ja-JP" sz="900" b="0" i="0" baseline="0">
              <a:solidFill>
                <a:schemeClr val="tx1"/>
              </a:solidFill>
              <a:effectLst/>
              <a:latin typeface="+mn-lt"/>
              <a:ea typeface="+mn-ea"/>
              <a:cs typeface="+mn-cs"/>
            </a:rPr>
            <a:t>島外搬出費用を含む）</a:t>
          </a:r>
          <a:r>
            <a:rPr kumimoji="1" lang="ja-JP" altLang="ja-JP" sz="900" b="0" i="0" baseline="0">
              <a:solidFill>
                <a:schemeClr val="tx1"/>
              </a:solidFill>
              <a:effectLst/>
              <a:latin typeface="+mn-lt"/>
              <a:ea typeface="+mn-ea"/>
              <a:cs typeface="+mn-cs"/>
            </a:rPr>
            <a:t>が多額</a:t>
          </a:r>
          <a:r>
            <a:rPr kumimoji="1" lang="ja-JP" altLang="ja-JP" sz="850" b="0" i="0" baseline="0">
              <a:solidFill>
                <a:schemeClr val="tx1"/>
              </a:solidFill>
              <a:effectLst/>
              <a:latin typeface="+mn-lt"/>
              <a:ea typeface="+mn-ea"/>
              <a:cs typeface="+mn-cs"/>
            </a:rPr>
            <a:t>であることなどにより高止まりの状況となっている。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・扶助費：</a:t>
          </a:r>
          <a:r>
            <a:rPr kumimoji="1" lang="ja-JP" altLang="ja-JP" sz="850" b="0" i="0" baseline="0">
              <a:solidFill>
                <a:schemeClr val="tx1"/>
              </a:solidFill>
              <a:effectLst/>
              <a:latin typeface="+mn-lt"/>
              <a:ea typeface="+mn-ea"/>
              <a:cs typeface="+mn-cs"/>
            </a:rPr>
            <a:t>福祉事務所設置町であることから、生活保護業務や児童扶養手当支給事務などの影響により、類似団体と比較して高い水準となっている。</a:t>
          </a:r>
          <a:r>
            <a:rPr kumimoji="1" lang="ja-JP" altLang="en-US" sz="850" b="0" i="0" baseline="0">
              <a:solidFill>
                <a:schemeClr val="tx1"/>
              </a:solidFill>
              <a:effectLst/>
              <a:latin typeface="+mn-lt"/>
              <a:ea typeface="+mn-ea"/>
              <a:cs typeface="+mn-cs"/>
            </a:rPr>
            <a:t>生活保護費が高止まりしていることに加え、</a:t>
          </a:r>
          <a:r>
            <a:rPr kumimoji="1" lang="ja-JP" altLang="ja-JP" sz="850" b="0" i="0" baseline="0">
              <a:solidFill>
                <a:schemeClr val="tx1"/>
              </a:solidFill>
              <a:effectLst/>
              <a:latin typeface="+mn-lt"/>
              <a:ea typeface="+mn-ea"/>
              <a:cs typeface="+mn-cs"/>
            </a:rPr>
            <a:t>障害者福祉や児童福祉</a:t>
          </a:r>
          <a:r>
            <a:rPr kumimoji="1" lang="ja-JP" altLang="en-US" sz="850" b="0" i="0" baseline="0">
              <a:solidFill>
                <a:schemeClr val="tx1"/>
              </a:solidFill>
              <a:effectLst/>
              <a:latin typeface="+mn-lt"/>
              <a:ea typeface="+mn-ea"/>
              <a:cs typeface="+mn-cs"/>
            </a:rPr>
            <a:t>に係る費用も増加傾向にあることから、</a:t>
          </a:r>
          <a:r>
            <a:rPr kumimoji="1" lang="ja-JP" altLang="ja-JP" sz="850" b="0" i="0" baseline="0">
              <a:solidFill>
                <a:schemeClr val="tx1"/>
              </a:solidFill>
              <a:effectLst/>
              <a:latin typeface="+mn-lt"/>
              <a:ea typeface="+mn-ea"/>
              <a:cs typeface="+mn-cs"/>
            </a:rPr>
            <a:t>住民一人当たりのコストも上昇している。</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・普通建設事業費：</a:t>
          </a:r>
          <a:r>
            <a:rPr kumimoji="1" lang="ja-JP" altLang="en-US" sz="850" b="0" i="0" baseline="0">
              <a:solidFill>
                <a:schemeClr val="tx1"/>
              </a:solidFill>
              <a:effectLst/>
              <a:latin typeface="+mn-lt"/>
              <a:ea typeface="+mn-ea"/>
              <a:cs typeface="+mn-cs"/>
            </a:rPr>
            <a:t>令和４年度から整備を行っている一般廃棄物処理施設整備事業の影響により</a:t>
          </a:r>
          <a:r>
            <a:rPr kumimoji="1" lang="ja-JP" altLang="ja-JP" sz="850" b="0" i="0" baseline="0">
              <a:solidFill>
                <a:schemeClr val="tx1"/>
              </a:solidFill>
              <a:effectLst/>
              <a:latin typeface="+mn-lt"/>
              <a:ea typeface="+mn-ea"/>
              <a:cs typeface="+mn-cs"/>
            </a:rPr>
            <a:t>、</a:t>
          </a:r>
          <a:r>
            <a:rPr kumimoji="1" lang="ja-JP" altLang="en-US" sz="850" b="0" i="0" baseline="0">
              <a:solidFill>
                <a:schemeClr val="tx1"/>
              </a:solidFill>
              <a:effectLst/>
              <a:latin typeface="+mn-lt"/>
              <a:ea typeface="+mn-ea"/>
              <a:cs typeface="+mn-cs"/>
            </a:rPr>
            <a:t>住民一人当たりのコストが大きく増加している。今後は老朽化施設の大規模改修などが年次的に予定されているが、</a:t>
          </a:r>
          <a:r>
            <a:rPr kumimoji="1" lang="ja-JP" altLang="ja-JP" sz="850" b="0" i="0" baseline="0">
              <a:solidFill>
                <a:schemeClr val="tx1"/>
              </a:solidFill>
              <a:effectLst/>
              <a:latin typeface="+mn-lt"/>
              <a:ea typeface="+mn-ea"/>
              <a:cs typeface="+mn-cs"/>
            </a:rPr>
            <a:t>財政健全化に配慮しつつ、町民の生活環境の向上に資する</a:t>
          </a:r>
          <a:r>
            <a:rPr kumimoji="1" lang="ja-JP" altLang="en-US" sz="850" b="0" i="0" baseline="0">
              <a:solidFill>
                <a:schemeClr val="tx1"/>
              </a:solidFill>
              <a:effectLst/>
              <a:latin typeface="+mn-lt"/>
              <a:ea typeface="+mn-ea"/>
              <a:cs typeface="+mn-cs"/>
            </a:rPr>
            <a:t>事業を精査しながら実施していく。</a:t>
          </a:r>
          <a:endParaRPr lang="ja-JP" altLang="ja-JP" sz="850">
            <a:solidFill>
              <a:schemeClr val="tx1"/>
            </a:solidFill>
            <a:effectLst/>
          </a:endParaRPr>
        </a:p>
        <a:p>
          <a:pPr eaLnBrk="1" fontAlgn="auto" latinLnBrk="0" hangingPunct="1"/>
          <a:r>
            <a:rPr kumimoji="1" lang="ja-JP" altLang="ja-JP" sz="850" b="0" i="0" baseline="0">
              <a:solidFill>
                <a:schemeClr val="tx1"/>
              </a:solidFill>
              <a:effectLst/>
              <a:latin typeface="+mn-lt"/>
              <a:ea typeface="+mn-ea"/>
              <a:cs typeface="+mn-cs"/>
            </a:rPr>
            <a:t>・災害復旧費：</a:t>
          </a:r>
          <a:r>
            <a:rPr kumimoji="1" lang="ja-JP" altLang="en-US" sz="850" b="0" i="0" baseline="0">
              <a:solidFill>
                <a:schemeClr val="tx1"/>
              </a:solidFill>
              <a:effectLst/>
              <a:latin typeface="+mn-lt"/>
              <a:ea typeface="+mn-ea"/>
              <a:cs typeface="+mn-cs"/>
            </a:rPr>
            <a:t>令和６年台風第10号の接近に伴い、町道、農林道、河川、学校などが被災したことで、住民一人当たりのコストが増加している。近年は</a:t>
          </a:r>
          <a:r>
            <a:rPr kumimoji="1" lang="ja-JP" altLang="ja-JP" sz="850" b="0" i="0" baseline="0">
              <a:solidFill>
                <a:schemeClr val="tx1"/>
              </a:solidFill>
              <a:effectLst/>
              <a:latin typeface="+mn-lt"/>
              <a:ea typeface="+mn-ea"/>
              <a:cs typeface="+mn-cs"/>
            </a:rPr>
            <a:t>台風や豪雨が激甚化・頻発化していることから、今後も年度間での大きな増減や高水準での推移が見込まれる。</a:t>
          </a:r>
          <a:endParaRPr lang="ja-JP" altLang="ja-JP" sz="850">
            <a:solidFill>
              <a:schemeClr val="tx1"/>
            </a:solidFill>
            <a:effectLst/>
          </a:endParaRPr>
        </a:p>
        <a:p>
          <a:r>
            <a:rPr kumimoji="1" lang="ja-JP" altLang="ja-JP" sz="850" b="0" i="0" baseline="0">
              <a:solidFill>
                <a:schemeClr val="tx1"/>
              </a:solidFill>
              <a:effectLst/>
              <a:latin typeface="+mn-lt"/>
              <a:ea typeface="+mn-ea"/>
              <a:cs typeface="+mn-cs"/>
            </a:rPr>
            <a:t>・公債費：平成</a:t>
          </a:r>
          <a:r>
            <a:rPr kumimoji="1" lang="en-US" altLang="ja-JP" sz="850" b="0" i="0" baseline="0">
              <a:solidFill>
                <a:schemeClr val="tx1"/>
              </a:solidFill>
              <a:effectLst/>
              <a:latin typeface="+mn-lt"/>
              <a:ea typeface="+mn-ea"/>
              <a:cs typeface="+mn-cs"/>
            </a:rPr>
            <a:t>19</a:t>
          </a:r>
          <a:r>
            <a:rPr kumimoji="1" lang="ja-JP" altLang="ja-JP" sz="850" b="0" i="0" baseline="0">
              <a:solidFill>
                <a:schemeClr val="tx1"/>
              </a:solidFill>
              <a:effectLst/>
              <a:latin typeface="+mn-lt"/>
              <a:ea typeface="+mn-ea"/>
              <a:cs typeface="+mn-cs"/>
            </a:rPr>
            <a:t>年</a:t>
          </a:r>
          <a:r>
            <a:rPr kumimoji="1" lang="en-US" altLang="ja-JP" sz="850" b="0" i="0" baseline="0">
              <a:solidFill>
                <a:schemeClr val="tx1"/>
              </a:solidFill>
              <a:effectLst/>
              <a:latin typeface="+mn-lt"/>
              <a:ea typeface="+mn-ea"/>
              <a:cs typeface="+mn-cs"/>
            </a:rPr>
            <a:t>10</a:t>
          </a:r>
          <a:r>
            <a:rPr kumimoji="1" lang="ja-JP" altLang="ja-JP" sz="850" b="0" i="0" baseline="0">
              <a:solidFill>
                <a:schemeClr val="tx1"/>
              </a:solidFill>
              <a:effectLst/>
              <a:latin typeface="+mn-lt"/>
              <a:ea typeface="+mn-ea"/>
              <a:cs typeface="+mn-cs"/>
            </a:rPr>
            <a:t>月の合併以降、事業の厳選などにより地方債の発行抑制に努めてきたことから、年々減少傾向にある。令和６</a:t>
          </a:r>
          <a:r>
            <a:rPr kumimoji="1" lang="ja-JP" altLang="ja-JP" sz="850" b="0" i="0" baseline="0">
              <a:solidFill>
                <a:schemeClr val="tx1"/>
              </a:solidFill>
              <a:effectLst/>
              <a:latin typeface="+mn-lt"/>
              <a:ea typeface="+mn-ea"/>
              <a:cs typeface="+mn-cs"/>
            </a:rPr>
            <a:t>年度はデジタル防災行政無線整備事業などに</a:t>
          </a:r>
          <a:r>
            <a:rPr kumimoji="1" lang="ja-JP" altLang="en-US" sz="850" b="0" i="0" baseline="0">
              <a:solidFill>
                <a:schemeClr val="tx1"/>
              </a:solidFill>
              <a:effectLst/>
              <a:latin typeface="+mn-lt"/>
              <a:ea typeface="+mn-ea"/>
              <a:cs typeface="+mn-cs"/>
            </a:rPr>
            <a:t>係る地方債の</a:t>
          </a:r>
          <a:r>
            <a:rPr kumimoji="1" lang="ja-JP" altLang="ja-JP" sz="850" b="0" i="0" baseline="0">
              <a:solidFill>
                <a:schemeClr val="tx1"/>
              </a:solidFill>
              <a:effectLst/>
              <a:latin typeface="+mn-lt"/>
              <a:ea typeface="+mn-ea"/>
              <a:cs typeface="+mn-cs"/>
            </a:rPr>
            <a:t>償還が</a:t>
          </a:r>
          <a:r>
            <a:rPr kumimoji="1" lang="ja-JP" altLang="en-US" sz="850" b="0" i="0" baseline="0">
              <a:solidFill>
                <a:schemeClr val="tx1"/>
              </a:solidFill>
              <a:effectLst/>
              <a:latin typeface="+mn-lt"/>
              <a:ea typeface="+mn-ea"/>
              <a:cs typeface="+mn-cs"/>
            </a:rPr>
            <a:t>終了したこ</a:t>
          </a:r>
          <a:r>
            <a:rPr kumimoji="1" lang="ja-JP" altLang="ja-JP" sz="850" b="0" i="0" baseline="0">
              <a:solidFill>
                <a:schemeClr val="tx1"/>
              </a:solidFill>
              <a:effectLst/>
              <a:latin typeface="+mn-lt"/>
              <a:ea typeface="+mn-ea"/>
              <a:cs typeface="+mn-cs"/>
            </a:rPr>
            <a:t>となどにより、住民一人当たりのコスト</a:t>
          </a:r>
          <a:r>
            <a:rPr kumimoji="1" lang="ja-JP" altLang="en-US" sz="850" b="0" i="0" baseline="0">
              <a:solidFill>
                <a:schemeClr val="tx1"/>
              </a:solidFill>
              <a:effectLst/>
              <a:latin typeface="+mn-lt"/>
              <a:ea typeface="+mn-ea"/>
              <a:cs typeface="+mn-cs"/>
            </a:rPr>
            <a:t>は減少している。</a:t>
          </a:r>
          <a:r>
            <a:rPr kumimoji="1" lang="ja-JP" altLang="ja-JP" sz="850" b="0" i="0" baseline="0">
              <a:solidFill>
                <a:schemeClr val="tx1"/>
              </a:solidFill>
              <a:effectLst/>
              <a:latin typeface="+mn-lt"/>
              <a:ea typeface="+mn-ea"/>
              <a:cs typeface="+mn-cs"/>
            </a:rPr>
            <a:t>今後も財政健全化に配慮しつつ、町勢発展との均衡を図りながら財政運営に努めていく。　</a:t>
          </a:r>
          <a:endParaRPr kumimoji="1" lang="ja-JP" altLang="en-US" sz="13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鹿児島県屋久島町</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11,326
11,201
540.45
14,932,587
13,912,882
523,612
6,340,274
11,575,554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9.8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20345"/>
    <xdr:sp macro="" textlink="">
      <xdr:nvSpPr>
        <xdr:cNvPr id="40" name="テキスト ボックス 39"/>
        <xdr:cNvSpPr txBox="1"/>
      </xdr:nvSpPr>
      <xdr:spPr>
        <a:xfrm>
          <a:off x="6667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9740" cy="245745"/>
    <xdr:sp macro="" textlink="">
      <xdr:nvSpPr>
        <xdr:cNvPr id="42" name="テキスト ボックス 41"/>
        <xdr:cNvSpPr txBox="1"/>
      </xdr:nvSpPr>
      <xdr:spPr>
        <a:xfrm>
          <a:off x="275590" y="68186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59740" cy="245745"/>
    <xdr:sp macro="" textlink="">
      <xdr:nvSpPr>
        <xdr:cNvPr id="44" name="テキスト ボックス 43"/>
        <xdr:cNvSpPr txBox="1"/>
      </xdr:nvSpPr>
      <xdr:spPr>
        <a:xfrm>
          <a:off x="275590" y="64465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59740" cy="245745"/>
    <xdr:sp macro="" textlink="">
      <xdr:nvSpPr>
        <xdr:cNvPr id="46" name="テキスト ボックス 45"/>
        <xdr:cNvSpPr txBox="1"/>
      </xdr:nvSpPr>
      <xdr:spPr>
        <a:xfrm>
          <a:off x="275590" y="6073775"/>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59740" cy="245745"/>
    <xdr:sp macro="" textlink="">
      <xdr:nvSpPr>
        <xdr:cNvPr id="48" name="テキスト ボックス 47"/>
        <xdr:cNvSpPr txBox="1"/>
      </xdr:nvSpPr>
      <xdr:spPr>
        <a:xfrm>
          <a:off x="275590" y="57010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128270</xdr:rowOff>
    </xdr:from>
    <xdr:ext cx="531495" cy="245745"/>
    <xdr:sp macro="" textlink="">
      <xdr:nvSpPr>
        <xdr:cNvPr id="50" name="テキスト ボックス 49"/>
        <xdr:cNvSpPr txBox="1"/>
      </xdr:nvSpPr>
      <xdr:spPr>
        <a:xfrm>
          <a:off x="211455" y="53289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90805</xdr:rowOff>
    </xdr:from>
    <xdr:ext cx="531495" cy="245745"/>
    <xdr:sp macro="" textlink="">
      <xdr:nvSpPr>
        <xdr:cNvPr id="52" name="テキスト ボックス 51"/>
        <xdr:cNvSpPr txBox="1"/>
      </xdr:nvSpPr>
      <xdr:spPr>
        <a:xfrm>
          <a:off x="211455" y="4956175"/>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5745"/>
    <xdr:sp macro="" textlink="">
      <xdr:nvSpPr>
        <xdr:cNvPr id="54" name="テキスト ボックス 53"/>
        <xdr:cNvSpPr txBox="1"/>
      </xdr:nvSpPr>
      <xdr:spPr>
        <a:xfrm>
          <a:off x="2114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26670</xdr:rowOff>
    </xdr:from>
    <xdr:to xmlns:xdr="http://schemas.openxmlformats.org/drawingml/2006/spreadsheetDrawing">
      <xdr:col>24</xdr:col>
      <xdr:colOff>62865</xdr:colOff>
      <xdr:row>38</xdr:row>
      <xdr:rowOff>127000</xdr:rowOff>
    </xdr:to>
    <xdr:cxnSp macro="">
      <xdr:nvCxnSpPr>
        <xdr:cNvPr id="56" name="直線コネクタ 55"/>
        <xdr:cNvCxnSpPr/>
      </xdr:nvCxnSpPr>
      <xdr:spPr>
        <a:xfrm flipV="1">
          <a:off x="4176395" y="522732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130175</xdr:rowOff>
    </xdr:from>
    <xdr:ext cx="469900" cy="252095"/>
    <xdr:sp macro="" textlink="">
      <xdr:nvSpPr>
        <xdr:cNvPr id="57" name="議会費最小値テキスト"/>
        <xdr:cNvSpPr txBox="1"/>
      </xdr:nvSpPr>
      <xdr:spPr>
        <a:xfrm>
          <a:off x="4229100" y="6504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127000</xdr:rowOff>
    </xdr:from>
    <xdr:to xmlns:xdr="http://schemas.openxmlformats.org/drawingml/2006/spreadsheetDrawing">
      <xdr:col>24</xdr:col>
      <xdr:colOff>152400</xdr:colOff>
      <xdr:row>38</xdr:row>
      <xdr:rowOff>127000</xdr:rowOff>
    </xdr:to>
    <xdr:cxnSp macro="">
      <xdr:nvCxnSpPr>
        <xdr:cNvPr id="58" name="直線コネクタ 57"/>
        <xdr:cNvCxnSpPr/>
      </xdr:nvCxnSpPr>
      <xdr:spPr>
        <a:xfrm>
          <a:off x="4108450" y="650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142240</xdr:rowOff>
    </xdr:from>
    <xdr:ext cx="534670" cy="245745"/>
    <xdr:sp macro="" textlink="">
      <xdr:nvSpPr>
        <xdr:cNvPr id="59" name="議会費最大値テキスト"/>
        <xdr:cNvSpPr txBox="1"/>
      </xdr:nvSpPr>
      <xdr:spPr>
        <a:xfrm>
          <a:off x="4229100" y="500761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26670</xdr:rowOff>
    </xdr:from>
    <xdr:to xmlns:xdr="http://schemas.openxmlformats.org/drawingml/2006/spreadsheetDrawing">
      <xdr:col>24</xdr:col>
      <xdr:colOff>152400</xdr:colOff>
      <xdr:row>31</xdr:row>
      <xdr:rowOff>26670</xdr:rowOff>
    </xdr:to>
    <xdr:cxnSp macro="">
      <xdr:nvCxnSpPr>
        <xdr:cNvPr id="60" name="直線コネクタ 59"/>
        <xdr:cNvCxnSpPr/>
      </xdr:nvCxnSpPr>
      <xdr:spPr>
        <a:xfrm>
          <a:off x="410845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32</xdr:row>
      <xdr:rowOff>142240</xdr:rowOff>
    </xdr:from>
    <xdr:to xmlns:xdr="http://schemas.openxmlformats.org/drawingml/2006/spreadsheetDrawing">
      <xdr:col>24</xdr:col>
      <xdr:colOff>63500</xdr:colOff>
      <xdr:row>33</xdr:row>
      <xdr:rowOff>115570</xdr:rowOff>
    </xdr:to>
    <xdr:cxnSp macro="">
      <xdr:nvCxnSpPr>
        <xdr:cNvPr id="61" name="直線コネクタ 60"/>
        <xdr:cNvCxnSpPr/>
      </xdr:nvCxnSpPr>
      <xdr:spPr>
        <a:xfrm flipV="1">
          <a:off x="3429000" y="5510530"/>
          <a:ext cx="7493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41910</xdr:rowOff>
    </xdr:from>
    <xdr:ext cx="469900" cy="253365"/>
    <xdr:sp macro="" textlink="">
      <xdr:nvSpPr>
        <xdr:cNvPr id="62" name="議会費平均値テキスト"/>
        <xdr:cNvSpPr txBox="1"/>
      </xdr:nvSpPr>
      <xdr:spPr>
        <a:xfrm>
          <a:off x="4229100" y="59131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62865</xdr:rowOff>
    </xdr:from>
    <xdr:to xmlns:xdr="http://schemas.openxmlformats.org/drawingml/2006/spreadsheetDrawing">
      <xdr:col>24</xdr:col>
      <xdr:colOff>114300</xdr:colOff>
      <xdr:row>35</xdr:row>
      <xdr:rowOff>162560</xdr:rowOff>
    </xdr:to>
    <xdr:sp macro="" textlink="">
      <xdr:nvSpPr>
        <xdr:cNvPr id="63" name="フローチャート: 判断 62"/>
        <xdr:cNvSpPr/>
      </xdr:nvSpPr>
      <xdr:spPr>
        <a:xfrm>
          <a:off x="4127500" y="5934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115570</xdr:rowOff>
    </xdr:from>
    <xdr:to xmlns:xdr="http://schemas.openxmlformats.org/drawingml/2006/spreadsheetDrawing">
      <xdr:col>19</xdr:col>
      <xdr:colOff>171450</xdr:colOff>
      <xdr:row>33</xdr:row>
      <xdr:rowOff>139065</xdr:rowOff>
    </xdr:to>
    <xdr:cxnSp macro="">
      <xdr:nvCxnSpPr>
        <xdr:cNvPr id="64" name="直線コネクタ 63"/>
        <xdr:cNvCxnSpPr/>
      </xdr:nvCxnSpPr>
      <xdr:spPr>
        <a:xfrm flipV="1">
          <a:off x="2622550" y="565150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127635</xdr:rowOff>
    </xdr:from>
    <xdr:to xmlns:xdr="http://schemas.openxmlformats.org/drawingml/2006/spreadsheetDrawing">
      <xdr:col>20</xdr:col>
      <xdr:colOff>38100</xdr:colOff>
      <xdr:row>36</xdr:row>
      <xdr:rowOff>59055</xdr:rowOff>
    </xdr:to>
    <xdr:sp macro="" textlink="">
      <xdr:nvSpPr>
        <xdr:cNvPr id="65" name="フローチャート: 判断 64"/>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50800</xdr:rowOff>
    </xdr:from>
    <xdr:ext cx="469900" cy="245745"/>
    <xdr:sp macro="" textlink="">
      <xdr:nvSpPr>
        <xdr:cNvPr id="66" name="テキスト ボックス 65"/>
        <xdr:cNvSpPr txBox="1"/>
      </xdr:nvSpPr>
      <xdr:spPr>
        <a:xfrm>
          <a:off x="3219450" y="608965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139065</xdr:rowOff>
    </xdr:from>
    <xdr:to xmlns:xdr="http://schemas.openxmlformats.org/drawingml/2006/spreadsheetDrawing">
      <xdr:col>15</xdr:col>
      <xdr:colOff>50800</xdr:colOff>
      <xdr:row>34</xdr:row>
      <xdr:rowOff>59055</xdr:rowOff>
    </xdr:to>
    <xdr:cxnSp macro="">
      <xdr:nvCxnSpPr>
        <xdr:cNvPr id="67" name="直線コネクタ 66"/>
        <xdr:cNvCxnSpPr/>
      </xdr:nvCxnSpPr>
      <xdr:spPr>
        <a:xfrm flipV="1">
          <a:off x="1828800" y="5674995"/>
          <a:ext cx="7937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141605</xdr:rowOff>
    </xdr:from>
    <xdr:to xmlns:xdr="http://schemas.openxmlformats.org/drawingml/2006/spreadsheetDrawing">
      <xdr:col>15</xdr:col>
      <xdr:colOff>101600</xdr:colOff>
      <xdr:row>36</xdr:row>
      <xdr:rowOff>73025</xdr:rowOff>
    </xdr:to>
    <xdr:sp macro="" textlink="">
      <xdr:nvSpPr>
        <xdr:cNvPr id="68" name="フローチャート: 判断 67"/>
        <xdr:cNvSpPr/>
      </xdr:nvSpPr>
      <xdr:spPr>
        <a:xfrm>
          <a:off x="2571750" y="6012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64135</xdr:rowOff>
    </xdr:from>
    <xdr:ext cx="469900" cy="253365"/>
    <xdr:sp macro="" textlink="">
      <xdr:nvSpPr>
        <xdr:cNvPr id="69" name="テキスト ボックス 68"/>
        <xdr:cNvSpPr txBox="1"/>
      </xdr:nvSpPr>
      <xdr:spPr>
        <a:xfrm>
          <a:off x="2406650" y="61029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59055</xdr:rowOff>
    </xdr:from>
    <xdr:to xmlns:xdr="http://schemas.openxmlformats.org/drawingml/2006/spreadsheetDrawing">
      <xdr:col>10</xdr:col>
      <xdr:colOff>114300</xdr:colOff>
      <xdr:row>34</xdr:row>
      <xdr:rowOff>137795</xdr:rowOff>
    </xdr:to>
    <xdr:cxnSp macro="">
      <xdr:nvCxnSpPr>
        <xdr:cNvPr id="70" name="直線コネクタ 69"/>
        <xdr:cNvCxnSpPr/>
      </xdr:nvCxnSpPr>
      <xdr:spPr>
        <a:xfrm flipV="1">
          <a:off x="1028700" y="5762625"/>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12700</xdr:rowOff>
    </xdr:from>
    <xdr:to xmlns:xdr="http://schemas.openxmlformats.org/drawingml/2006/spreadsheetDrawing">
      <xdr:col>10</xdr:col>
      <xdr:colOff>165100</xdr:colOff>
      <xdr:row>36</xdr:row>
      <xdr:rowOff>111760</xdr:rowOff>
    </xdr:to>
    <xdr:sp macro="" textlink="">
      <xdr:nvSpPr>
        <xdr:cNvPr id="71" name="フローチャート: 判断 70"/>
        <xdr:cNvSpPr/>
      </xdr:nvSpPr>
      <xdr:spPr>
        <a:xfrm>
          <a:off x="1778000" y="6051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103505</xdr:rowOff>
    </xdr:from>
    <xdr:ext cx="469900" cy="245745"/>
    <xdr:sp macro="" textlink="">
      <xdr:nvSpPr>
        <xdr:cNvPr id="72" name="テキスト ボックス 71"/>
        <xdr:cNvSpPr txBox="1"/>
      </xdr:nvSpPr>
      <xdr:spPr>
        <a:xfrm>
          <a:off x="1612900" y="614235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12065</xdr:rowOff>
    </xdr:from>
    <xdr:to xmlns:xdr="http://schemas.openxmlformats.org/drawingml/2006/spreadsheetDrawing">
      <xdr:col>6</xdr:col>
      <xdr:colOff>38100</xdr:colOff>
      <xdr:row>36</xdr:row>
      <xdr:rowOff>111125</xdr:rowOff>
    </xdr:to>
    <xdr:sp macro="" textlink="">
      <xdr:nvSpPr>
        <xdr:cNvPr id="73" name="フローチャート: 判断 72"/>
        <xdr:cNvSpPr/>
      </xdr:nvSpPr>
      <xdr:spPr>
        <a:xfrm>
          <a:off x="984250" y="6050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102870</xdr:rowOff>
    </xdr:from>
    <xdr:ext cx="469900" cy="245745"/>
    <xdr:sp macro="" textlink="">
      <xdr:nvSpPr>
        <xdr:cNvPr id="74" name="テキスト ボックス 73"/>
        <xdr:cNvSpPr txBox="1"/>
      </xdr:nvSpPr>
      <xdr:spPr>
        <a:xfrm>
          <a:off x="819150" y="614172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4380" cy="253365"/>
    <xdr:sp macro="" textlink="">
      <xdr:nvSpPr>
        <xdr:cNvPr id="77" name="テキスト ボックス 76"/>
        <xdr:cNvSpPr txBox="1"/>
      </xdr:nvSpPr>
      <xdr:spPr>
        <a:xfrm>
          <a:off x="24511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92710</xdr:rowOff>
    </xdr:from>
    <xdr:to xmlns:xdr="http://schemas.openxmlformats.org/drawingml/2006/spreadsheetDrawing">
      <xdr:col>24</xdr:col>
      <xdr:colOff>114300</xdr:colOff>
      <xdr:row>33</xdr:row>
      <xdr:rowOff>24130</xdr:rowOff>
    </xdr:to>
    <xdr:sp macro="" textlink="">
      <xdr:nvSpPr>
        <xdr:cNvPr id="80" name="楕円 79"/>
        <xdr:cNvSpPr/>
      </xdr:nvSpPr>
      <xdr:spPr>
        <a:xfrm>
          <a:off x="4127500" y="5461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114935</xdr:rowOff>
    </xdr:from>
    <xdr:ext cx="469900" cy="253365"/>
    <xdr:sp macro="" textlink="">
      <xdr:nvSpPr>
        <xdr:cNvPr id="81" name="議会費該当値テキスト"/>
        <xdr:cNvSpPr txBox="1"/>
      </xdr:nvSpPr>
      <xdr:spPr>
        <a:xfrm>
          <a:off x="4229100" y="53155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66040</xdr:rowOff>
    </xdr:from>
    <xdr:to xmlns:xdr="http://schemas.openxmlformats.org/drawingml/2006/spreadsheetDrawing">
      <xdr:col>20</xdr:col>
      <xdr:colOff>38100</xdr:colOff>
      <xdr:row>33</xdr:row>
      <xdr:rowOff>165100</xdr:rowOff>
    </xdr:to>
    <xdr:sp macro="" textlink="">
      <xdr:nvSpPr>
        <xdr:cNvPr id="82" name="楕円 81"/>
        <xdr:cNvSpPr/>
      </xdr:nvSpPr>
      <xdr:spPr>
        <a:xfrm>
          <a:off x="3384550" y="5601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13970</xdr:rowOff>
    </xdr:from>
    <xdr:ext cx="469900" cy="245745"/>
    <xdr:sp macro="" textlink="">
      <xdr:nvSpPr>
        <xdr:cNvPr id="83" name="テキスト ボックス 82"/>
        <xdr:cNvSpPr txBox="1"/>
      </xdr:nvSpPr>
      <xdr:spPr>
        <a:xfrm>
          <a:off x="3219450" y="53822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89535</xdr:rowOff>
    </xdr:from>
    <xdr:to xmlns:xdr="http://schemas.openxmlformats.org/drawingml/2006/spreadsheetDrawing">
      <xdr:col>15</xdr:col>
      <xdr:colOff>101600</xdr:colOff>
      <xdr:row>34</xdr:row>
      <xdr:rowOff>20955</xdr:rowOff>
    </xdr:to>
    <xdr:sp macro="" textlink="">
      <xdr:nvSpPr>
        <xdr:cNvPr id="84" name="楕円 83"/>
        <xdr:cNvSpPr/>
      </xdr:nvSpPr>
      <xdr:spPr>
        <a:xfrm>
          <a:off x="2571750" y="56254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37465</xdr:rowOff>
    </xdr:from>
    <xdr:ext cx="469900" cy="253365"/>
    <xdr:sp macro="" textlink="">
      <xdr:nvSpPr>
        <xdr:cNvPr id="85" name="テキスト ボックス 84"/>
        <xdr:cNvSpPr txBox="1"/>
      </xdr:nvSpPr>
      <xdr:spPr>
        <a:xfrm>
          <a:off x="2406650" y="54057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8890</xdr:rowOff>
    </xdr:from>
    <xdr:to xmlns:xdr="http://schemas.openxmlformats.org/drawingml/2006/spreadsheetDrawing">
      <xdr:col>10</xdr:col>
      <xdr:colOff>165100</xdr:colOff>
      <xdr:row>34</xdr:row>
      <xdr:rowOff>108585</xdr:rowOff>
    </xdr:to>
    <xdr:sp macro="" textlink="">
      <xdr:nvSpPr>
        <xdr:cNvPr id="86" name="楕円 85"/>
        <xdr:cNvSpPr/>
      </xdr:nvSpPr>
      <xdr:spPr>
        <a:xfrm>
          <a:off x="1778000" y="5712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32</xdr:row>
      <xdr:rowOff>125095</xdr:rowOff>
    </xdr:from>
    <xdr:ext cx="469900" cy="245745"/>
    <xdr:sp macro="" textlink="">
      <xdr:nvSpPr>
        <xdr:cNvPr id="87" name="テキスト ボックス 86"/>
        <xdr:cNvSpPr txBox="1"/>
      </xdr:nvSpPr>
      <xdr:spPr>
        <a:xfrm>
          <a:off x="1612900" y="549338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88265</xdr:rowOff>
    </xdr:from>
    <xdr:to xmlns:xdr="http://schemas.openxmlformats.org/drawingml/2006/spreadsheetDrawing">
      <xdr:col>6</xdr:col>
      <xdr:colOff>38100</xdr:colOff>
      <xdr:row>35</xdr:row>
      <xdr:rowOff>19685</xdr:rowOff>
    </xdr:to>
    <xdr:sp macro="" textlink="">
      <xdr:nvSpPr>
        <xdr:cNvPr id="88" name="楕円 87"/>
        <xdr:cNvSpPr/>
      </xdr:nvSpPr>
      <xdr:spPr>
        <a:xfrm>
          <a:off x="984250" y="5791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36195</xdr:rowOff>
    </xdr:from>
    <xdr:ext cx="469900" cy="245745"/>
    <xdr:sp macro="" textlink="">
      <xdr:nvSpPr>
        <xdr:cNvPr id="89" name="テキスト ボックス 88"/>
        <xdr:cNvSpPr txBox="1"/>
      </xdr:nvSpPr>
      <xdr:spPr>
        <a:xfrm>
          <a:off x="819150" y="557212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20345"/>
    <xdr:sp macro="" textlink="">
      <xdr:nvSpPr>
        <xdr:cNvPr id="98" name="テキスト ボックス 97"/>
        <xdr:cNvSpPr txBox="1"/>
      </xdr:nvSpPr>
      <xdr:spPr>
        <a:xfrm>
          <a:off x="6667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43180</xdr:rowOff>
    </xdr:from>
    <xdr:to xmlns:xdr="http://schemas.openxmlformats.org/drawingml/2006/spreadsheetDrawing">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72390</xdr:rowOff>
    </xdr:from>
    <xdr:ext cx="241300" cy="245745"/>
    <xdr:sp macro="" textlink="">
      <xdr:nvSpPr>
        <xdr:cNvPr id="101" name="テキスト ボックス 100"/>
        <xdr:cNvSpPr txBox="1"/>
      </xdr:nvSpPr>
      <xdr:spPr>
        <a:xfrm>
          <a:off x="47498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5715</xdr:rowOff>
    </xdr:from>
    <xdr:to xmlns:xdr="http://schemas.openxmlformats.org/drawingml/2006/spreadsheetDrawing">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34925</xdr:rowOff>
    </xdr:from>
    <xdr:ext cx="595630" cy="245745"/>
    <xdr:sp macro="" textlink="">
      <xdr:nvSpPr>
        <xdr:cNvPr id="103" name="テキスト ボックス 102"/>
        <xdr:cNvSpPr txBox="1"/>
      </xdr:nvSpPr>
      <xdr:spPr>
        <a:xfrm>
          <a:off x="166370" y="94265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136525</xdr:rowOff>
    </xdr:from>
    <xdr:to xmlns:xdr="http://schemas.openxmlformats.org/drawingml/2006/spreadsheetDrawing">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45745"/>
    <xdr:sp macro="" textlink="">
      <xdr:nvSpPr>
        <xdr:cNvPr id="105" name="テキスト ボックス 104"/>
        <xdr:cNvSpPr txBox="1"/>
      </xdr:nvSpPr>
      <xdr:spPr>
        <a:xfrm>
          <a:off x="166370" y="9053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99060</xdr:rowOff>
    </xdr:from>
    <xdr:to xmlns:xdr="http://schemas.openxmlformats.org/drawingml/2006/spreadsheetDrawing">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128270</xdr:rowOff>
    </xdr:from>
    <xdr:ext cx="595630" cy="245745"/>
    <xdr:sp macro="" textlink="">
      <xdr:nvSpPr>
        <xdr:cNvPr id="107" name="テキスト ボックス 106"/>
        <xdr:cNvSpPr txBox="1"/>
      </xdr:nvSpPr>
      <xdr:spPr>
        <a:xfrm>
          <a:off x="166370" y="86817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61595</xdr:rowOff>
    </xdr:from>
    <xdr:to xmlns:xdr="http://schemas.openxmlformats.org/drawingml/2006/spreadsheetDrawing">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90805</xdr:rowOff>
    </xdr:from>
    <xdr:ext cx="595630" cy="245745"/>
    <xdr:sp macro="" textlink="">
      <xdr:nvSpPr>
        <xdr:cNvPr id="109" name="テキスト ボックス 108"/>
        <xdr:cNvSpPr txBox="1"/>
      </xdr:nvSpPr>
      <xdr:spPr>
        <a:xfrm>
          <a:off x="16637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53340</xdr:rowOff>
    </xdr:from>
    <xdr:ext cx="685800" cy="245745"/>
    <xdr:sp macro="" textlink="">
      <xdr:nvSpPr>
        <xdr:cNvPr id="111" name="テキスト ボックス 110"/>
        <xdr:cNvSpPr txBox="1"/>
      </xdr:nvSpPr>
      <xdr:spPr>
        <a:xfrm>
          <a:off x="76200" y="7936230"/>
          <a:ext cx="6858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106680</xdr:rowOff>
    </xdr:from>
    <xdr:to xmlns:xdr="http://schemas.openxmlformats.org/drawingml/2006/spreadsheetDrawing">
      <xdr:col>24</xdr:col>
      <xdr:colOff>62865</xdr:colOff>
      <xdr:row>58</xdr:row>
      <xdr:rowOff>106680</xdr:rowOff>
    </xdr:to>
    <xdr:cxnSp macro="">
      <xdr:nvCxnSpPr>
        <xdr:cNvPr id="113" name="直線コネクタ 112"/>
        <xdr:cNvCxnSpPr/>
      </xdr:nvCxnSpPr>
      <xdr:spPr>
        <a:xfrm flipV="1">
          <a:off x="4176395" y="866013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110490</xdr:rowOff>
    </xdr:from>
    <xdr:ext cx="534670" cy="253365"/>
    <xdr:sp macro="" textlink="">
      <xdr:nvSpPr>
        <xdr:cNvPr id="114" name="総務費最小値テキスト"/>
        <xdr:cNvSpPr txBox="1"/>
      </xdr:nvSpPr>
      <xdr:spPr>
        <a:xfrm>
          <a:off x="4229100" y="9837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106680</xdr:rowOff>
    </xdr:from>
    <xdr:to xmlns:xdr="http://schemas.openxmlformats.org/drawingml/2006/spreadsheetDrawing">
      <xdr:col>24</xdr:col>
      <xdr:colOff>152400</xdr:colOff>
      <xdr:row>58</xdr:row>
      <xdr:rowOff>106680</xdr:rowOff>
    </xdr:to>
    <xdr:cxnSp macro="">
      <xdr:nvCxnSpPr>
        <xdr:cNvPr id="115" name="直線コネクタ 114"/>
        <xdr:cNvCxnSpPr/>
      </xdr:nvCxnSpPr>
      <xdr:spPr>
        <a:xfrm>
          <a:off x="4108450" y="983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54610</xdr:rowOff>
    </xdr:from>
    <xdr:ext cx="598805" cy="253365"/>
    <xdr:sp macro="" textlink="">
      <xdr:nvSpPr>
        <xdr:cNvPr id="116" name="総務費最大値テキスト"/>
        <xdr:cNvSpPr txBox="1"/>
      </xdr:nvSpPr>
      <xdr:spPr>
        <a:xfrm>
          <a:off x="4229100" y="8440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106680</xdr:rowOff>
    </xdr:from>
    <xdr:to xmlns:xdr="http://schemas.openxmlformats.org/drawingml/2006/spreadsheetDrawing">
      <xdr:col>24</xdr:col>
      <xdr:colOff>152400</xdr:colOff>
      <xdr:row>51</xdr:row>
      <xdr:rowOff>106680</xdr:rowOff>
    </xdr:to>
    <xdr:cxnSp macro="">
      <xdr:nvCxnSpPr>
        <xdr:cNvPr id="117" name="直線コネクタ 116"/>
        <xdr:cNvCxnSpPr/>
      </xdr:nvCxnSpPr>
      <xdr:spPr>
        <a:xfrm>
          <a:off x="4108450" y="8660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56</xdr:row>
      <xdr:rowOff>81280</xdr:rowOff>
    </xdr:from>
    <xdr:to xmlns:xdr="http://schemas.openxmlformats.org/drawingml/2006/spreadsheetDrawing">
      <xdr:col>24</xdr:col>
      <xdr:colOff>63500</xdr:colOff>
      <xdr:row>56</xdr:row>
      <xdr:rowOff>165100</xdr:rowOff>
    </xdr:to>
    <xdr:cxnSp macro="">
      <xdr:nvCxnSpPr>
        <xdr:cNvPr id="118" name="直線コネクタ 117"/>
        <xdr:cNvCxnSpPr/>
      </xdr:nvCxnSpPr>
      <xdr:spPr>
        <a:xfrm flipV="1">
          <a:off x="3429000" y="9472930"/>
          <a:ext cx="7493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19685</xdr:rowOff>
    </xdr:from>
    <xdr:ext cx="598805" cy="253365"/>
    <xdr:sp macro="" textlink="">
      <xdr:nvSpPr>
        <xdr:cNvPr id="119" name="総務費平均値テキスト"/>
        <xdr:cNvSpPr txBox="1"/>
      </xdr:nvSpPr>
      <xdr:spPr>
        <a:xfrm>
          <a:off x="4229100" y="957897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40640</xdr:rowOff>
    </xdr:from>
    <xdr:to xmlns:xdr="http://schemas.openxmlformats.org/drawingml/2006/spreadsheetDrawing">
      <xdr:col>24</xdr:col>
      <xdr:colOff>114300</xdr:colOff>
      <xdr:row>57</xdr:row>
      <xdr:rowOff>140335</xdr:rowOff>
    </xdr:to>
    <xdr:sp macro="" textlink="">
      <xdr:nvSpPr>
        <xdr:cNvPr id="120" name="フローチャート: 判断 119"/>
        <xdr:cNvSpPr/>
      </xdr:nvSpPr>
      <xdr:spPr>
        <a:xfrm>
          <a:off x="4127500" y="9599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71755</xdr:rowOff>
    </xdr:from>
    <xdr:to xmlns:xdr="http://schemas.openxmlformats.org/drawingml/2006/spreadsheetDrawing">
      <xdr:col>19</xdr:col>
      <xdr:colOff>171450</xdr:colOff>
      <xdr:row>56</xdr:row>
      <xdr:rowOff>165100</xdr:rowOff>
    </xdr:to>
    <xdr:cxnSp macro="">
      <xdr:nvCxnSpPr>
        <xdr:cNvPr id="121" name="直線コネクタ 120"/>
        <xdr:cNvCxnSpPr/>
      </xdr:nvCxnSpPr>
      <xdr:spPr>
        <a:xfrm>
          <a:off x="2622550" y="9295765"/>
          <a:ext cx="80645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66040</xdr:rowOff>
    </xdr:from>
    <xdr:to xmlns:xdr="http://schemas.openxmlformats.org/drawingml/2006/spreadsheetDrawing">
      <xdr:col>20</xdr:col>
      <xdr:colOff>38100</xdr:colOff>
      <xdr:row>57</xdr:row>
      <xdr:rowOff>165100</xdr:rowOff>
    </xdr:to>
    <xdr:sp macro="" textlink="">
      <xdr:nvSpPr>
        <xdr:cNvPr id="122" name="フローチャート: 判断 121"/>
        <xdr:cNvSpPr/>
      </xdr:nvSpPr>
      <xdr:spPr>
        <a:xfrm>
          <a:off x="338455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156210</xdr:rowOff>
    </xdr:from>
    <xdr:ext cx="591185" cy="253365"/>
    <xdr:sp macro="" textlink="">
      <xdr:nvSpPr>
        <xdr:cNvPr id="123" name="テキスト ボックス 122"/>
        <xdr:cNvSpPr txBox="1"/>
      </xdr:nvSpPr>
      <xdr:spPr>
        <a:xfrm>
          <a:off x="3154680" y="97155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71755</xdr:rowOff>
    </xdr:from>
    <xdr:to xmlns:xdr="http://schemas.openxmlformats.org/drawingml/2006/spreadsheetDrawing">
      <xdr:col>15</xdr:col>
      <xdr:colOff>50800</xdr:colOff>
      <xdr:row>56</xdr:row>
      <xdr:rowOff>91440</xdr:rowOff>
    </xdr:to>
    <xdr:cxnSp macro="">
      <xdr:nvCxnSpPr>
        <xdr:cNvPr id="124" name="直線コネクタ 123"/>
        <xdr:cNvCxnSpPr/>
      </xdr:nvCxnSpPr>
      <xdr:spPr>
        <a:xfrm flipV="1">
          <a:off x="1828800" y="9295765"/>
          <a:ext cx="79375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69215</xdr:rowOff>
    </xdr:from>
    <xdr:to xmlns:xdr="http://schemas.openxmlformats.org/drawingml/2006/spreadsheetDrawing">
      <xdr:col>15</xdr:col>
      <xdr:colOff>101600</xdr:colOff>
      <xdr:row>58</xdr:row>
      <xdr:rowOff>635</xdr:rowOff>
    </xdr:to>
    <xdr:sp macro="" textlink="">
      <xdr:nvSpPr>
        <xdr:cNvPr id="125" name="フローチャート: 判断 124"/>
        <xdr:cNvSpPr/>
      </xdr:nvSpPr>
      <xdr:spPr>
        <a:xfrm>
          <a:off x="2571750" y="9628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160020</xdr:rowOff>
    </xdr:from>
    <xdr:ext cx="591185" cy="245745"/>
    <xdr:sp macro="" textlink="">
      <xdr:nvSpPr>
        <xdr:cNvPr id="126" name="テキスト ボックス 125"/>
        <xdr:cNvSpPr txBox="1"/>
      </xdr:nvSpPr>
      <xdr:spPr>
        <a:xfrm>
          <a:off x="2360930" y="971931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56</xdr:row>
      <xdr:rowOff>21590</xdr:rowOff>
    </xdr:from>
    <xdr:to xmlns:xdr="http://schemas.openxmlformats.org/drawingml/2006/spreadsheetDrawing">
      <xdr:col>10</xdr:col>
      <xdr:colOff>114300</xdr:colOff>
      <xdr:row>56</xdr:row>
      <xdr:rowOff>91440</xdr:rowOff>
    </xdr:to>
    <xdr:cxnSp macro="">
      <xdr:nvCxnSpPr>
        <xdr:cNvPr id="127" name="直線コネクタ 126"/>
        <xdr:cNvCxnSpPr/>
      </xdr:nvCxnSpPr>
      <xdr:spPr>
        <a:xfrm>
          <a:off x="1028700" y="941324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66040</xdr:rowOff>
    </xdr:from>
    <xdr:to xmlns:xdr="http://schemas.openxmlformats.org/drawingml/2006/spreadsheetDrawing">
      <xdr:col>10</xdr:col>
      <xdr:colOff>165100</xdr:colOff>
      <xdr:row>57</xdr:row>
      <xdr:rowOff>165100</xdr:rowOff>
    </xdr:to>
    <xdr:sp macro="" textlink="">
      <xdr:nvSpPr>
        <xdr:cNvPr id="128" name="フローチャート: 判断 127"/>
        <xdr:cNvSpPr/>
      </xdr:nvSpPr>
      <xdr:spPr>
        <a:xfrm>
          <a:off x="1778000" y="9625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156210</xdr:rowOff>
    </xdr:from>
    <xdr:ext cx="591185" cy="253365"/>
    <xdr:sp macro="" textlink="">
      <xdr:nvSpPr>
        <xdr:cNvPr id="129" name="テキスト ボックス 128"/>
        <xdr:cNvSpPr txBox="1"/>
      </xdr:nvSpPr>
      <xdr:spPr>
        <a:xfrm>
          <a:off x="1548130" y="97155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69215</xdr:rowOff>
    </xdr:from>
    <xdr:to xmlns:xdr="http://schemas.openxmlformats.org/drawingml/2006/spreadsheetDrawing">
      <xdr:col>6</xdr:col>
      <xdr:colOff>38100</xdr:colOff>
      <xdr:row>57</xdr:row>
      <xdr:rowOff>635</xdr:rowOff>
    </xdr:to>
    <xdr:sp macro="" textlink="">
      <xdr:nvSpPr>
        <xdr:cNvPr id="130" name="フローチャート: 判断 129"/>
        <xdr:cNvSpPr/>
      </xdr:nvSpPr>
      <xdr:spPr>
        <a:xfrm>
          <a:off x="984250" y="9460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160020</xdr:rowOff>
    </xdr:from>
    <xdr:ext cx="591185" cy="245745"/>
    <xdr:sp macro="" textlink="">
      <xdr:nvSpPr>
        <xdr:cNvPr id="131" name="テキスト ボックス 130"/>
        <xdr:cNvSpPr txBox="1"/>
      </xdr:nvSpPr>
      <xdr:spPr>
        <a:xfrm>
          <a:off x="754380" y="955167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4380" cy="253365"/>
    <xdr:sp macro="" textlink="">
      <xdr:nvSpPr>
        <xdr:cNvPr id="134" name="テキスト ボックス 133"/>
        <xdr:cNvSpPr txBox="1"/>
      </xdr:nvSpPr>
      <xdr:spPr>
        <a:xfrm>
          <a:off x="24511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31750</xdr:rowOff>
    </xdr:from>
    <xdr:to xmlns:xdr="http://schemas.openxmlformats.org/drawingml/2006/spreadsheetDrawing">
      <xdr:col>24</xdr:col>
      <xdr:colOff>114300</xdr:colOff>
      <xdr:row>56</xdr:row>
      <xdr:rowOff>130810</xdr:rowOff>
    </xdr:to>
    <xdr:sp macro="" textlink="">
      <xdr:nvSpPr>
        <xdr:cNvPr id="137" name="楕円 136"/>
        <xdr:cNvSpPr/>
      </xdr:nvSpPr>
      <xdr:spPr>
        <a:xfrm>
          <a:off x="4127500" y="9423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53975</xdr:rowOff>
    </xdr:from>
    <xdr:ext cx="598805" cy="245745"/>
    <xdr:sp macro="" textlink="">
      <xdr:nvSpPr>
        <xdr:cNvPr id="138" name="総務費該当値テキスト"/>
        <xdr:cNvSpPr txBox="1"/>
      </xdr:nvSpPr>
      <xdr:spPr>
        <a:xfrm>
          <a:off x="4229100" y="92779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115570</xdr:rowOff>
    </xdr:from>
    <xdr:to xmlns:xdr="http://schemas.openxmlformats.org/drawingml/2006/spreadsheetDrawing">
      <xdr:col>20</xdr:col>
      <xdr:colOff>38100</xdr:colOff>
      <xdr:row>57</xdr:row>
      <xdr:rowOff>47625</xdr:rowOff>
    </xdr:to>
    <xdr:sp macro="" textlink="">
      <xdr:nvSpPr>
        <xdr:cNvPr id="139" name="楕円 138"/>
        <xdr:cNvSpPr/>
      </xdr:nvSpPr>
      <xdr:spPr>
        <a:xfrm>
          <a:off x="3384550" y="9507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62865</xdr:rowOff>
    </xdr:from>
    <xdr:ext cx="591185" cy="253365"/>
    <xdr:sp macro="" textlink="">
      <xdr:nvSpPr>
        <xdr:cNvPr id="140" name="テキスト ボックス 139"/>
        <xdr:cNvSpPr txBox="1"/>
      </xdr:nvSpPr>
      <xdr:spPr>
        <a:xfrm>
          <a:off x="3154680" y="928687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21590</xdr:rowOff>
    </xdr:from>
    <xdr:to xmlns:xdr="http://schemas.openxmlformats.org/drawingml/2006/spreadsheetDrawing">
      <xdr:col>15</xdr:col>
      <xdr:colOff>101600</xdr:colOff>
      <xdr:row>55</xdr:row>
      <xdr:rowOff>120650</xdr:rowOff>
    </xdr:to>
    <xdr:sp macro="" textlink="">
      <xdr:nvSpPr>
        <xdr:cNvPr id="141" name="楕円 140"/>
        <xdr:cNvSpPr/>
      </xdr:nvSpPr>
      <xdr:spPr>
        <a:xfrm>
          <a:off x="2571750" y="9245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53</xdr:row>
      <xdr:rowOff>137160</xdr:rowOff>
    </xdr:from>
    <xdr:ext cx="591185" cy="253365"/>
    <xdr:sp macro="" textlink="">
      <xdr:nvSpPr>
        <xdr:cNvPr id="142" name="テキスト ボックス 141"/>
        <xdr:cNvSpPr txBox="1"/>
      </xdr:nvSpPr>
      <xdr:spPr>
        <a:xfrm>
          <a:off x="2360930" y="90258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41275</xdr:rowOff>
    </xdr:from>
    <xdr:to xmlns:xdr="http://schemas.openxmlformats.org/drawingml/2006/spreadsheetDrawing">
      <xdr:col>10</xdr:col>
      <xdr:colOff>165100</xdr:colOff>
      <xdr:row>56</xdr:row>
      <xdr:rowOff>140970</xdr:rowOff>
    </xdr:to>
    <xdr:sp macro="" textlink="">
      <xdr:nvSpPr>
        <xdr:cNvPr id="143" name="楕円 142"/>
        <xdr:cNvSpPr/>
      </xdr:nvSpPr>
      <xdr:spPr>
        <a:xfrm>
          <a:off x="1778000" y="9432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156845</xdr:rowOff>
    </xdr:from>
    <xdr:ext cx="591185" cy="253365"/>
    <xdr:sp macro="" textlink="">
      <xdr:nvSpPr>
        <xdr:cNvPr id="144" name="テキスト ボックス 143"/>
        <xdr:cNvSpPr txBox="1"/>
      </xdr:nvSpPr>
      <xdr:spPr>
        <a:xfrm>
          <a:off x="1548130" y="921321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140335</xdr:rowOff>
    </xdr:from>
    <xdr:to xmlns:xdr="http://schemas.openxmlformats.org/drawingml/2006/spreadsheetDrawing">
      <xdr:col>6</xdr:col>
      <xdr:colOff>38100</xdr:colOff>
      <xdr:row>56</xdr:row>
      <xdr:rowOff>71755</xdr:rowOff>
    </xdr:to>
    <xdr:sp macro="" textlink="">
      <xdr:nvSpPr>
        <xdr:cNvPr id="145" name="楕円 144"/>
        <xdr:cNvSpPr/>
      </xdr:nvSpPr>
      <xdr:spPr>
        <a:xfrm>
          <a:off x="984250" y="93643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87630</xdr:rowOff>
    </xdr:from>
    <xdr:ext cx="591185" cy="245745"/>
    <xdr:sp macro="" textlink="">
      <xdr:nvSpPr>
        <xdr:cNvPr id="146" name="テキスト ボックス 145"/>
        <xdr:cNvSpPr txBox="1"/>
      </xdr:nvSpPr>
      <xdr:spPr>
        <a:xfrm>
          <a:off x="754380" y="914400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20345"/>
    <xdr:sp macro="" textlink="">
      <xdr:nvSpPr>
        <xdr:cNvPr id="155" name="テキスト ボックス 154"/>
        <xdr:cNvSpPr txBox="1"/>
      </xdr:nvSpPr>
      <xdr:spPr>
        <a:xfrm>
          <a:off x="66675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5745"/>
    <xdr:sp macro="" textlink="">
      <xdr:nvSpPr>
        <xdr:cNvPr id="157" name="テキスト ボックス 156"/>
        <xdr:cNvSpPr txBox="1"/>
      </xdr:nvSpPr>
      <xdr:spPr>
        <a:xfrm>
          <a:off x="166370" y="13524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8" name="直線コネクタ 157"/>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72390</xdr:rowOff>
    </xdr:from>
    <xdr:ext cx="595630" cy="245745"/>
    <xdr:sp macro="" textlink="">
      <xdr:nvSpPr>
        <xdr:cNvPr id="159" name="テキスト ボックス 158"/>
        <xdr:cNvSpPr txBox="1"/>
      </xdr:nvSpPr>
      <xdr:spPr>
        <a:xfrm>
          <a:off x="166370" y="131521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0" name="直線コネクタ 159"/>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34925</xdr:rowOff>
    </xdr:from>
    <xdr:ext cx="595630" cy="245745"/>
    <xdr:sp macro="" textlink="">
      <xdr:nvSpPr>
        <xdr:cNvPr id="161" name="テキスト ボックス 160"/>
        <xdr:cNvSpPr txBox="1"/>
      </xdr:nvSpPr>
      <xdr:spPr>
        <a:xfrm>
          <a:off x="166370" y="127793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2" name="直線コネクタ 161"/>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45745"/>
    <xdr:sp macro="" textlink="">
      <xdr:nvSpPr>
        <xdr:cNvPr id="163" name="テキスト ボックス 162"/>
        <xdr:cNvSpPr txBox="1"/>
      </xdr:nvSpPr>
      <xdr:spPr>
        <a:xfrm>
          <a:off x="16637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4" name="直線コネクタ 163"/>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128270</xdr:rowOff>
    </xdr:from>
    <xdr:ext cx="595630" cy="245745"/>
    <xdr:sp macro="" textlink="">
      <xdr:nvSpPr>
        <xdr:cNvPr id="165" name="テキスト ボックス 164"/>
        <xdr:cNvSpPr txBox="1"/>
      </xdr:nvSpPr>
      <xdr:spPr>
        <a:xfrm>
          <a:off x="166370" y="120345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6" name="直線コネクタ 165"/>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90805</xdr:rowOff>
    </xdr:from>
    <xdr:ext cx="595630" cy="245745"/>
    <xdr:sp macro="" textlink="">
      <xdr:nvSpPr>
        <xdr:cNvPr id="167" name="テキスト ボックス 166"/>
        <xdr:cNvSpPr txBox="1"/>
      </xdr:nvSpPr>
      <xdr:spPr>
        <a:xfrm>
          <a:off x="16637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5745"/>
    <xdr:sp macro="" textlink="">
      <xdr:nvSpPr>
        <xdr:cNvPr id="169" name="テキスト ボックス 168"/>
        <xdr:cNvSpPr txBox="1"/>
      </xdr:nvSpPr>
      <xdr:spPr>
        <a:xfrm>
          <a:off x="16637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128270</xdr:rowOff>
    </xdr:from>
    <xdr:to xmlns:xdr="http://schemas.openxmlformats.org/drawingml/2006/spreadsheetDrawing">
      <xdr:col>24</xdr:col>
      <xdr:colOff>62865</xdr:colOff>
      <xdr:row>79</xdr:row>
      <xdr:rowOff>52070</xdr:rowOff>
    </xdr:to>
    <xdr:cxnSp macro="">
      <xdr:nvCxnSpPr>
        <xdr:cNvPr id="171" name="直線コネクタ 170"/>
        <xdr:cNvCxnSpPr/>
      </xdr:nvCxnSpPr>
      <xdr:spPr>
        <a:xfrm flipV="1">
          <a:off x="4176395" y="1186688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55880</xdr:rowOff>
    </xdr:from>
    <xdr:ext cx="598805" cy="253365"/>
    <xdr:sp macro="" textlink="">
      <xdr:nvSpPr>
        <xdr:cNvPr id="172" name="民生費最小値テキスト"/>
        <xdr:cNvSpPr txBox="1"/>
      </xdr:nvSpPr>
      <xdr:spPr>
        <a:xfrm>
          <a:off x="4229100" y="13303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52070</xdr:rowOff>
    </xdr:from>
    <xdr:to xmlns:xdr="http://schemas.openxmlformats.org/drawingml/2006/spreadsheetDrawing">
      <xdr:col>24</xdr:col>
      <xdr:colOff>152400</xdr:colOff>
      <xdr:row>79</xdr:row>
      <xdr:rowOff>52070</xdr:rowOff>
    </xdr:to>
    <xdr:cxnSp macro="">
      <xdr:nvCxnSpPr>
        <xdr:cNvPr id="173" name="直線コネクタ 172"/>
        <xdr:cNvCxnSpPr/>
      </xdr:nvCxnSpPr>
      <xdr:spPr>
        <a:xfrm>
          <a:off x="4108450" y="13299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75565</xdr:rowOff>
    </xdr:from>
    <xdr:ext cx="598805" cy="253365"/>
    <xdr:sp macro="" textlink="">
      <xdr:nvSpPr>
        <xdr:cNvPr id="174" name="民生費最大値テキスト"/>
        <xdr:cNvSpPr txBox="1"/>
      </xdr:nvSpPr>
      <xdr:spPr>
        <a:xfrm>
          <a:off x="4229100" y="116465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128270</xdr:rowOff>
    </xdr:from>
    <xdr:to xmlns:xdr="http://schemas.openxmlformats.org/drawingml/2006/spreadsheetDrawing">
      <xdr:col>24</xdr:col>
      <xdr:colOff>152400</xdr:colOff>
      <xdr:row>70</xdr:row>
      <xdr:rowOff>128270</xdr:rowOff>
    </xdr:to>
    <xdr:cxnSp macro="">
      <xdr:nvCxnSpPr>
        <xdr:cNvPr id="175" name="直線コネクタ 174"/>
        <xdr:cNvCxnSpPr/>
      </xdr:nvCxnSpPr>
      <xdr:spPr>
        <a:xfrm>
          <a:off x="4108450" y="11866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74</xdr:row>
      <xdr:rowOff>26035</xdr:rowOff>
    </xdr:from>
    <xdr:to xmlns:xdr="http://schemas.openxmlformats.org/drawingml/2006/spreadsheetDrawing">
      <xdr:col>24</xdr:col>
      <xdr:colOff>63500</xdr:colOff>
      <xdr:row>74</xdr:row>
      <xdr:rowOff>125095</xdr:rowOff>
    </xdr:to>
    <xdr:cxnSp macro="">
      <xdr:nvCxnSpPr>
        <xdr:cNvPr id="176" name="直線コネクタ 175"/>
        <xdr:cNvCxnSpPr/>
      </xdr:nvCxnSpPr>
      <xdr:spPr>
        <a:xfrm flipV="1">
          <a:off x="3429000" y="12435205"/>
          <a:ext cx="7493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55880</xdr:rowOff>
    </xdr:from>
    <xdr:ext cx="598805" cy="253365"/>
    <xdr:sp macro="" textlink="">
      <xdr:nvSpPr>
        <xdr:cNvPr id="177" name="民生費平均値テキスト"/>
        <xdr:cNvSpPr txBox="1"/>
      </xdr:nvSpPr>
      <xdr:spPr>
        <a:xfrm>
          <a:off x="4229100" y="1280033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76835</xdr:rowOff>
    </xdr:from>
    <xdr:to xmlns:xdr="http://schemas.openxmlformats.org/drawingml/2006/spreadsheetDrawing">
      <xdr:col>24</xdr:col>
      <xdr:colOff>114300</xdr:colOff>
      <xdr:row>77</xdr:row>
      <xdr:rowOff>8255</xdr:rowOff>
    </xdr:to>
    <xdr:sp macro="" textlink="">
      <xdr:nvSpPr>
        <xdr:cNvPr id="178" name="フローチャート: 判断 177"/>
        <xdr:cNvSpPr/>
      </xdr:nvSpPr>
      <xdr:spPr>
        <a:xfrm>
          <a:off x="4127500" y="12821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125095</xdr:rowOff>
    </xdr:from>
    <xdr:to xmlns:xdr="http://schemas.openxmlformats.org/drawingml/2006/spreadsheetDrawing">
      <xdr:col>19</xdr:col>
      <xdr:colOff>171450</xdr:colOff>
      <xdr:row>75</xdr:row>
      <xdr:rowOff>43180</xdr:rowOff>
    </xdr:to>
    <xdr:cxnSp macro="">
      <xdr:nvCxnSpPr>
        <xdr:cNvPr id="179" name="直線コネクタ 178"/>
        <xdr:cNvCxnSpPr/>
      </xdr:nvCxnSpPr>
      <xdr:spPr>
        <a:xfrm flipV="1">
          <a:off x="2622550" y="12534265"/>
          <a:ext cx="8064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162560</xdr:rowOff>
    </xdr:from>
    <xdr:to xmlns:xdr="http://schemas.openxmlformats.org/drawingml/2006/spreadsheetDrawing">
      <xdr:col>20</xdr:col>
      <xdr:colOff>38100</xdr:colOff>
      <xdr:row>77</xdr:row>
      <xdr:rowOff>94615</xdr:rowOff>
    </xdr:to>
    <xdr:sp macro="" textlink="">
      <xdr:nvSpPr>
        <xdr:cNvPr id="180" name="フローチャート: 判断 179"/>
        <xdr:cNvSpPr/>
      </xdr:nvSpPr>
      <xdr:spPr>
        <a:xfrm>
          <a:off x="3384550" y="12907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85725</xdr:rowOff>
    </xdr:from>
    <xdr:ext cx="591185" cy="245745"/>
    <xdr:sp macro="" textlink="">
      <xdr:nvSpPr>
        <xdr:cNvPr id="181" name="テキスト ボックス 180"/>
        <xdr:cNvSpPr txBox="1"/>
      </xdr:nvSpPr>
      <xdr:spPr>
        <a:xfrm>
          <a:off x="3154680" y="1299781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128270</xdr:rowOff>
    </xdr:from>
    <xdr:to xmlns:xdr="http://schemas.openxmlformats.org/drawingml/2006/spreadsheetDrawing">
      <xdr:col>15</xdr:col>
      <xdr:colOff>50800</xdr:colOff>
      <xdr:row>75</xdr:row>
      <xdr:rowOff>43180</xdr:rowOff>
    </xdr:to>
    <xdr:cxnSp macro="">
      <xdr:nvCxnSpPr>
        <xdr:cNvPr id="182" name="直線コネクタ 181"/>
        <xdr:cNvCxnSpPr/>
      </xdr:nvCxnSpPr>
      <xdr:spPr>
        <a:xfrm>
          <a:off x="1828800" y="12537440"/>
          <a:ext cx="7937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71120</xdr:rowOff>
    </xdr:from>
    <xdr:to xmlns:xdr="http://schemas.openxmlformats.org/drawingml/2006/spreadsheetDrawing">
      <xdr:col>15</xdr:col>
      <xdr:colOff>101600</xdr:colOff>
      <xdr:row>78</xdr:row>
      <xdr:rowOff>2540</xdr:rowOff>
    </xdr:to>
    <xdr:sp macro="" textlink="">
      <xdr:nvSpPr>
        <xdr:cNvPr id="183" name="フローチャート: 判断 182"/>
        <xdr:cNvSpPr/>
      </xdr:nvSpPr>
      <xdr:spPr>
        <a:xfrm>
          <a:off x="2571750" y="12983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161925</xdr:rowOff>
    </xdr:from>
    <xdr:ext cx="591185" cy="245745"/>
    <xdr:sp macro="" textlink="">
      <xdr:nvSpPr>
        <xdr:cNvPr id="184" name="テキスト ボックス 183"/>
        <xdr:cNvSpPr txBox="1"/>
      </xdr:nvSpPr>
      <xdr:spPr>
        <a:xfrm>
          <a:off x="2360930" y="1307401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74</xdr:row>
      <xdr:rowOff>128270</xdr:rowOff>
    </xdr:from>
    <xdr:to xmlns:xdr="http://schemas.openxmlformats.org/drawingml/2006/spreadsheetDrawing">
      <xdr:col>10</xdr:col>
      <xdr:colOff>114300</xdr:colOff>
      <xdr:row>76</xdr:row>
      <xdr:rowOff>111125</xdr:rowOff>
    </xdr:to>
    <xdr:cxnSp macro="">
      <xdr:nvCxnSpPr>
        <xdr:cNvPr id="185" name="直線コネクタ 184"/>
        <xdr:cNvCxnSpPr/>
      </xdr:nvCxnSpPr>
      <xdr:spPr>
        <a:xfrm flipV="1">
          <a:off x="1028700" y="12537440"/>
          <a:ext cx="800100" cy="318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21590</xdr:rowOff>
    </xdr:from>
    <xdr:to xmlns:xdr="http://schemas.openxmlformats.org/drawingml/2006/spreadsheetDrawing">
      <xdr:col>10</xdr:col>
      <xdr:colOff>165100</xdr:colOff>
      <xdr:row>77</xdr:row>
      <xdr:rowOff>120650</xdr:rowOff>
    </xdr:to>
    <xdr:sp macro="" textlink="">
      <xdr:nvSpPr>
        <xdr:cNvPr id="186" name="フローチャート: 判断 185"/>
        <xdr:cNvSpPr/>
      </xdr:nvSpPr>
      <xdr:spPr>
        <a:xfrm>
          <a:off x="1778000" y="1293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112395</xdr:rowOff>
    </xdr:from>
    <xdr:ext cx="591185" cy="253365"/>
    <xdr:sp macro="" textlink="">
      <xdr:nvSpPr>
        <xdr:cNvPr id="187" name="テキスト ボックス 186"/>
        <xdr:cNvSpPr txBox="1"/>
      </xdr:nvSpPr>
      <xdr:spPr>
        <a:xfrm>
          <a:off x="1548130" y="1302448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45085</xdr:rowOff>
    </xdr:from>
    <xdr:to xmlns:xdr="http://schemas.openxmlformats.org/drawingml/2006/spreadsheetDrawing">
      <xdr:col>6</xdr:col>
      <xdr:colOff>38100</xdr:colOff>
      <xdr:row>78</xdr:row>
      <xdr:rowOff>144780</xdr:rowOff>
    </xdr:to>
    <xdr:sp macro="" textlink="">
      <xdr:nvSpPr>
        <xdr:cNvPr id="188" name="フローチャート: 判断 187"/>
        <xdr:cNvSpPr/>
      </xdr:nvSpPr>
      <xdr:spPr>
        <a:xfrm>
          <a:off x="984250" y="13124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135890</xdr:rowOff>
    </xdr:from>
    <xdr:ext cx="591185" cy="253365"/>
    <xdr:sp macro="" textlink="">
      <xdr:nvSpPr>
        <xdr:cNvPr id="189" name="テキスト ボックス 188"/>
        <xdr:cNvSpPr txBox="1"/>
      </xdr:nvSpPr>
      <xdr:spPr>
        <a:xfrm>
          <a:off x="754380" y="1321562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4380" cy="253365"/>
    <xdr:sp macro="" textlink="">
      <xdr:nvSpPr>
        <xdr:cNvPr id="192" name="テキスト ボックス 191"/>
        <xdr:cNvSpPr txBox="1"/>
      </xdr:nvSpPr>
      <xdr:spPr>
        <a:xfrm>
          <a:off x="24511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144145</xdr:rowOff>
    </xdr:from>
    <xdr:to xmlns:xdr="http://schemas.openxmlformats.org/drawingml/2006/spreadsheetDrawing">
      <xdr:col>24</xdr:col>
      <xdr:colOff>114300</xdr:colOff>
      <xdr:row>74</xdr:row>
      <xdr:rowOff>75565</xdr:rowOff>
    </xdr:to>
    <xdr:sp macro="" textlink="">
      <xdr:nvSpPr>
        <xdr:cNvPr id="195" name="楕円 194"/>
        <xdr:cNvSpPr/>
      </xdr:nvSpPr>
      <xdr:spPr>
        <a:xfrm>
          <a:off x="4127500" y="12385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166370</xdr:rowOff>
    </xdr:from>
    <xdr:ext cx="598805" cy="253365"/>
    <xdr:sp macro="" textlink="">
      <xdr:nvSpPr>
        <xdr:cNvPr id="196" name="民生費該当値テキスト"/>
        <xdr:cNvSpPr txBox="1"/>
      </xdr:nvSpPr>
      <xdr:spPr>
        <a:xfrm>
          <a:off x="4229100" y="122402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74930</xdr:rowOff>
    </xdr:from>
    <xdr:to xmlns:xdr="http://schemas.openxmlformats.org/drawingml/2006/spreadsheetDrawing">
      <xdr:col>20</xdr:col>
      <xdr:colOff>38100</xdr:colOff>
      <xdr:row>75</xdr:row>
      <xdr:rowOff>6350</xdr:rowOff>
    </xdr:to>
    <xdr:sp macro="" textlink="">
      <xdr:nvSpPr>
        <xdr:cNvPr id="197" name="楕円 196"/>
        <xdr:cNvSpPr/>
      </xdr:nvSpPr>
      <xdr:spPr>
        <a:xfrm>
          <a:off x="3384550" y="12484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22860</xdr:rowOff>
    </xdr:from>
    <xdr:ext cx="591185" cy="253365"/>
    <xdr:sp macro="" textlink="">
      <xdr:nvSpPr>
        <xdr:cNvPr id="198" name="テキスト ボックス 197"/>
        <xdr:cNvSpPr txBox="1"/>
      </xdr:nvSpPr>
      <xdr:spPr>
        <a:xfrm>
          <a:off x="3154680" y="1226439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161925</xdr:rowOff>
    </xdr:from>
    <xdr:to xmlns:xdr="http://schemas.openxmlformats.org/drawingml/2006/spreadsheetDrawing">
      <xdr:col>15</xdr:col>
      <xdr:colOff>101600</xdr:colOff>
      <xdr:row>75</xdr:row>
      <xdr:rowOff>93345</xdr:rowOff>
    </xdr:to>
    <xdr:sp macro="" textlink="">
      <xdr:nvSpPr>
        <xdr:cNvPr id="199" name="楕円 198"/>
        <xdr:cNvSpPr/>
      </xdr:nvSpPr>
      <xdr:spPr>
        <a:xfrm>
          <a:off x="2571750" y="12571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109220</xdr:rowOff>
    </xdr:from>
    <xdr:ext cx="591185" cy="245745"/>
    <xdr:sp macro="" textlink="">
      <xdr:nvSpPr>
        <xdr:cNvPr id="200" name="テキスト ボックス 199"/>
        <xdr:cNvSpPr txBox="1"/>
      </xdr:nvSpPr>
      <xdr:spPr>
        <a:xfrm>
          <a:off x="2360930" y="1235075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78105</xdr:rowOff>
    </xdr:from>
    <xdr:to xmlns:xdr="http://schemas.openxmlformats.org/drawingml/2006/spreadsheetDrawing">
      <xdr:col>10</xdr:col>
      <xdr:colOff>165100</xdr:colOff>
      <xdr:row>75</xdr:row>
      <xdr:rowOff>10160</xdr:rowOff>
    </xdr:to>
    <xdr:sp macro="" textlink="">
      <xdr:nvSpPr>
        <xdr:cNvPr id="201" name="楕円 200"/>
        <xdr:cNvSpPr/>
      </xdr:nvSpPr>
      <xdr:spPr>
        <a:xfrm>
          <a:off x="1778000" y="124872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26035</xdr:rowOff>
    </xdr:from>
    <xdr:ext cx="591185" cy="253365"/>
    <xdr:sp macro="" textlink="">
      <xdr:nvSpPr>
        <xdr:cNvPr id="202" name="テキスト ボックス 201"/>
        <xdr:cNvSpPr txBox="1"/>
      </xdr:nvSpPr>
      <xdr:spPr>
        <a:xfrm>
          <a:off x="1548130" y="1226756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61595</xdr:rowOff>
    </xdr:from>
    <xdr:to xmlns:xdr="http://schemas.openxmlformats.org/drawingml/2006/spreadsheetDrawing">
      <xdr:col>6</xdr:col>
      <xdr:colOff>38100</xdr:colOff>
      <xdr:row>76</xdr:row>
      <xdr:rowOff>161290</xdr:rowOff>
    </xdr:to>
    <xdr:sp macro="" textlink="">
      <xdr:nvSpPr>
        <xdr:cNvPr id="203" name="楕円 202"/>
        <xdr:cNvSpPr/>
      </xdr:nvSpPr>
      <xdr:spPr>
        <a:xfrm>
          <a:off x="984250" y="128060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8890</xdr:rowOff>
    </xdr:from>
    <xdr:ext cx="591185" cy="253365"/>
    <xdr:sp macro="" textlink="">
      <xdr:nvSpPr>
        <xdr:cNvPr id="204" name="テキスト ボックス 203"/>
        <xdr:cNvSpPr txBox="1"/>
      </xdr:nvSpPr>
      <xdr:spPr>
        <a:xfrm>
          <a:off x="754380" y="1258570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20345"/>
    <xdr:sp macro="" textlink="">
      <xdr:nvSpPr>
        <xdr:cNvPr id="213" name="テキスト ボックス 212"/>
        <xdr:cNvSpPr txBox="1"/>
      </xdr:nvSpPr>
      <xdr:spPr>
        <a:xfrm>
          <a:off x="66675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5" name="直線コネクタ 214"/>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1300" cy="251460"/>
    <xdr:sp macro="" textlink="">
      <xdr:nvSpPr>
        <xdr:cNvPr id="216" name="テキスト ボックス 215"/>
        <xdr:cNvSpPr txBox="1"/>
      </xdr:nvSpPr>
      <xdr:spPr>
        <a:xfrm>
          <a:off x="4749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7" name="直線コネクタ 216"/>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5630" cy="251460"/>
    <xdr:sp macro="" textlink="">
      <xdr:nvSpPr>
        <xdr:cNvPr id="218" name="テキスト ボックス 217"/>
        <xdr:cNvSpPr txBox="1"/>
      </xdr:nvSpPr>
      <xdr:spPr>
        <a:xfrm>
          <a:off x="16637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9" name="直線コネクタ 218"/>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5630" cy="251460"/>
    <xdr:sp macro="" textlink="">
      <xdr:nvSpPr>
        <xdr:cNvPr id="220" name="テキスト ボックス 219"/>
        <xdr:cNvSpPr txBox="1"/>
      </xdr:nvSpPr>
      <xdr:spPr>
        <a:xfrm>
          <a:off x="1663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1" name="直線コネクタ 220"/>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5630" cy="247650"/>
    <xdr:sp macro="" textlink="">
      <xdr:nvSpPr>
        <xdr:cNvPr id="222" name="テキスト ボックス 221"/>
        <xdr:cNvSpPr txBox="1"/>
      </xdr:nvSpPr>
      <xdr:spPr>
        <a:xfrm>
          <a:off x="16637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5745"/>
    <xdr:sp macro="" textlink="">
      <xdr:nvSpPr>
        <xdr:cNvPr id="224" name="テキスト ボックス 223"/>
        <xdr:cNvSpPr txBox="1"/>
      </xdr:nvSpPr>
      <xdr:spPr>
        <a:xfrm>
          <a:off x="1663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89535</xdr:rowOff>
    </xdr:from>
    <xdr:to xmlns:xdr="http://schemas.openxmlformats.org/drawingml/2006/spreadsheetDrawing">
      <xdr:col>24</xdr:col>
      <xdr:colOff>62865</xdr:colOff>
      <xdr:row>98</xdr:row>
      <xdr:rowOff>15240</xdr:rowOff>
    </xdr:to>
    <xdr:cxnSp macro="">
      <xdr:nvCxnSpPr>
        <xdr:cNvPr id="226" name="直線コネクタ 225"/>
        <xdr:cNvCxnSpPr/>
      </xdr:nvCxnSpPr>
      <xdr:spPr>
        <a:xfrm flipV="1">
          <a:off x="4176395" y="153485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19050</xdr:rowOff>
    </xdr:from>
    <xdr:ext cx="534670" cy="251460"/>
    <xdr:sp macro="" textlink="">
      <xdr:nvSpPr>
        <xdr:cNvPr id="227" name="衛生費最小値テキスト"/>
        <xdr:cNvSpPr txBox="1"/>
      </xdr:nvSpPr>
      <xdr:spPr>
        <a:xfrm>
          <a:off x="4229100" y="16478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15240</xdr:rowOff>
    </xdr:from>
    <xdr:to xmlns:xdr="http://schemas.openxmlformats.org/drawingml/2006/spreadsheetDrawing">
      <xdr:col>24</xdr:col>
      <xdr:colOff>152400</xdr:colOff>
      <xdr:row>98</xdr:row>
      <xdr:rowOff>15240</xdr:rowOff>
    </xdr:to>
    <xdr:cxnSp macro="">
      <xdr:nvCxnSpPr>
        <xdr:cNvPr id="228" name="直線コネクタ 227"/>
        <xdr:cNvCxnSpPr/>
      </xdr:nvCxnSpPr>
      <xdr:spPr>
        <a:xfrm>
          <a:off x="4108450" y="16474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35560</xdr:rowOff>
    </xdr:from>
    <xdr:ext cx="598805" cy="252730"/>
    <xdr:sp macro="" textlink="">
      <xdr:nvSpPr>
        <xdr:cNvPr id="229" name="衛生費最大値テキスト"/>
        <xdr:cNvSpPr txBox="1"/>
      </xdr:nvSpPr>
      <xdr:spPr>
        <a:xfrm>
          <a:off x="4229100" y="151269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89535</xdr:rowOff>
    </xdr:from>
    <xdr:to xmlns:xdr="http://schemas.openxmlformats.org/drawingml/2006/spreadsheetDrawing">
      <xdr:col>24</xdr:col>
      <xdr:colOff>152400</xdr:colOff>
      <xdr:row>91</xdr:row>
      <xdr:rowOff>89535</xdr:rowOff>
    </xdr:to>
    <xdr:cxnSp macro="">
      <xdr:nvCxnSpPr>
        <xdr:cNvPr id="230" name="直線コネクタ 229"/>
        <xdr:cNvCxnSpPr/>
      </xdr:nvCxnSpPr>
      <xdr:spPr>
        <a:xfrm>
          <a:off x="4108450" y="15348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91</xdr:row>
      <xdr:rowOff>89535</xdr:rowOff>
    </xdr:from>
    <xdr:to xmlns:xdr="http://schemas.openxmlformats.org/drawingml/2006/spreadsheetDrawing">
      <xdr:col>24</xdr:col>
      <xdr:colOff>63500</xdr:colOff>
      <xdr:row>94</xdr:row>
      <xdr:rowOff>39370</xdr:rowOff>
    </xdr:to>
    <xdr:cxnSp macro="">
      <xdr:nvCxnSpPr>
        <xdr:cNvPr id="231" name="直線コネクタ 230"/>
        <xdr:cNvCxnSpPr/>
      </xdr:nvCxnSpPr>
      <xdr:spPr>
        <a:xfrm flipV="1">
          <a:off x="3429000" y="15348585"/>
          <a:ext cx="74930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75565</xdr:rowOff>
    </xdr:from>
    <xdr:ext cx="534670" cy="251460"/>
    <xdr:sp macro="" textlink="">
      <xdr:nvSpPr>
        <xdr:cNvPr id="232" name="衛生費平均値テキスト"/>
        <xdr:cNvSpPr txBox="1"/>
      </xdr:nvSpPr>
      <xdr:spPr>
        <a:xfrm>
          <a:off x="4229100" y="16191865"/>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97790</xdr:rowOff>
    </xdr:from>
    <xdr:to xmlns:xdr="http://schemas.openxmlformats.org/drawingml/2006/spreadsheetDrawing">
      <xdr:col>24</xdr:col>
      <xdr:colOff>114300</xdr:colOff>
      <xdr:row>97</xdr:row>
      <xdr:rowOff>27305</xdr:rowOff>
    </xdr:to>
    <xdr:sp macro="" textlink="">
      <xdr:nvSpPr>
        <xdr:cNvPr id="233" name="フローチャート: 判断 232"/>
        <xdr:cNvSpPr/>
      </xdr:nvSpPr>
      <xdr:spPr>
        <a:xfrm>
          <a:off x="412750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39370</xdr:rowOff>
    </xdr:from>
    <xdr:to xmlns:xdr="http://schemas.openxmlformats.org/drawingml/2006/spreadsheetDrawing">
      <xdr:col>19</xdr:col>
      <xdr:colOff>171450</xdr:colOff>
      <xdr:row>95</xdr:row>
      <xdr:rowOff>83820</xdr:rowOff>
    </xdr:to>
    <xdr:cxnSp macro="">
      <xdr:nvCxnSpPr>
        <xdr:cNvPr id="234" name="直線コネクタ 233"/>
        <xdr:cNvCxnSpPr/>
      </xdr:nvCxnSpPr>
      <xdr:spPr>
        <a:xfrm flipV="1">
          <a:off x="2622550" y="15812770"/>
          <a:ext cx="80645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117475</xdr:rowOff>
    </xdr:from>
    <xdr:to xmlns:xdr="http://schemas.openxmlformats.org/drawingml/2006/spreadsheetDrawing">
      <xdr:col>20</xdr:col>
      <xdr:colOff>38100</xdr:colOff>
      <xdr:row>97</xdr:row>
      <xdr:rowOff>47625</xdr:rowOff>
    </xdr:to>
    <xdr:sp macro="" textlink="">
      <xdr:nvSpPr>
        <xdr:cNvPr id="235" name="フローチャート: 判断 234"/>
        <xdr:cNvSpPr/>
      </xdr:nvSpPr>
      <xdr:spPr>
        <a:xfrm>
          <a:off x="3384550" y="1623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38735</xdr:rowOff>
    </xdr:from>
    <xdr:ext cx="527050" cy="259080"/>
    <xdr:sp macro="" textlink="">
      <xdr:nvSpPr>
        <xdr:cNvPr id="236" name="テキスト ボックス 235"/>
        <xdr:cNvSpPr txBox="1"/>
      </xdr:nvSpPr>
      <xdr:spPr>
        <a:xfrm>
          <a:off x="3187065" y="163264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83820</xdr:rowOff>
    </xdr:from>
    <xdr:to xmlns:xdr="http://schemas.openxmlformats.org/drawingml/2006/spreadsheetDrawing">
      <xdr:col>15</xdr:col>
      <xdr:colOff>50800</xdr:colOff>
      <xdr:row>95</xdr:row>
      <xdr:rowOff>107950</xdr:rowOff>
    </xdr:to>
    <xdr:cxnSp macro="">
      <xdr:nvCxnSpPr>
        <xdr:cNvPr id="237" name="直線コネクタ 236"/>
        <xdr:cNvCxnSpPr/>
      </xdr:nvCxnSpPr>
      <xdr:spPr>
        <a:xfrm flipV="1">
          <a:off x="1828800" y="16028670"/>
          <a:ext cx="7937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115570</xdr:rowOff>
    </xdr:from>
    <xdr:to xmlns:xdr="http://schemas.openxmlformats.org/drawingml/2006/spreadsheetDrawing">
      <xdr:col>15</xdr:col>
      <xdr:colOff>101600</xdr:colOff>
      <xdr:row>97</xdr:row>
      <xdr:rowOff>45720</xdr:rowOff>
    </xdr:to>
    <xdr:sp macro="" textlink="">
      <xdr:nvSpPr>
        <xdr:cNvPr id="238" name="フローチャート: 判断 237"/>
        <xdr:cNvSpPr/>
      </xdr:nvSpPr>
      <xdr:spPr>
        <a:xfrm>
          <a:off x="2571750" y="1623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36830</xdr:rowOff>
    </xdr:from>
    <xdr:ext cx="527050" cy="259080"/>
    <xdr:sp macro="" textlink="">
      <xdr:nvSpPr>
        <xdr:cNvPr id="239" name="テキスト ボックス 238"/>
        <xdr:cNvSpPr txBox="1"/>
      </xdr:nvSpPr>
      <xdr:spPr>
        <a:xfrm>
          <a:off x="2393315" y="163245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107950</xdr:rowOff>
    </xdr:from>
    <xdr:to xmlns:xdr="http://schemas.openxmlformats.org/drawingml/2006/spreadsheetDrawing">
      <xdr:col>10</xdr:col>
      <xdr:colOff>114300</xdr:colOff>
      <xdr:row>95</xdr:row>
      <xdr:rowOff>166370</xdr:rowOff>
    </xdr:to>
    <xdr:cxnSp macro="">
      <xdr:nvCxnSpPr>
        <xdr:cNvPr id="240" name="直線コネクタ 239"/>
        <xdr:cNvCxnSpPr/>
      </xdr:nvCxnSpPr>
      <xdr:spPr>
        <a:xfrm flipV="1">
          <a:off x="1028700" y="16052800"/>
          <a:ext cx="8001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1" name="フローチャート: 判断 240"/>
        <xdr:cNvSpPr/>
      </xdr:nvSpPr>
      <xdr:spPr>
        <a:xfrm>
          <a:off x="17780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42545</xdr:rowOff>
    </xdr:from>
    <xdr:ext cx="534670" cy="251460"/>
    <xdr:sp macro="" textlink="">
      <xdr:nvSpPr>
        <xdr:cNvPr id="242" name="テキスト ボックス 241"/>
        <xdr:cNvSpPr txBox="1"/>
      </xdr:nvSpPr>
      <xdr:spPr>
        <a:xfrm>
          <a:off x="1580515" y="163302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153035</xdr:rowOff>
    </xdr:from>
    <xdr:to xmlns:xdr="http://schemas.openxmlformats.org/drawingml/2006/spreadsheetDrawing">
      <xdr:col>6</xdr:col>
      <xdr:colOff>38100</xdr:colOff>
      <xdr:row>97</xdr:row>
      <xdr:rowOff>83185</xdr:rowOff>
    </xdr:to>
    <xdr:sp macro="" textlink="">
      <xdr:nvSpPr>
        <xdr:cNvPr id="243" name="フローチャート: 判断 242"/>
        <xdr:cNvSpPr/>
      </xdr:nvSpPr>
      <xdr:spPr>
        <a:xfrm>
          <a:off x="984250" y="16269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74930</xdr:rowOff>
    </xdr:from>
    <xdr:ext cx="527050" cy="251460"/>
    <xdr:sp macro="" textlink="">
      <xdr:nvSpPr>
        <xdr:cNvPr id="244" name="テキスト ボックス 243"/>
        <xdr:cNvSpPr txBox="1"/>
      </xdr:nvSpPr>
      <xdr:spPr>
        <a:xfrm>
          <a:off x="786765" y="163626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4380" cy="259080"/>
    <xdr:sp macro="" textlink="">
      <xdr:nvSpPr>
        <xdr:cNvPr id="247" name="テキスト ボックス 246"/>
        <xdr:cNvSpPr txBox="1"/>
      </xdr:nvSpPr>
      <xdr:spPr>
        <a:xfrm>
          <a:off x="24511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38735</xdr:rowOff>
    </xdr:from>
    <xdr:to xmlns:xdr="http://schemas.openxmlformats.org/drawingml/2006/spreadsheetDrawing">
      <xdr:col>24</xdr:col>
      <xdr:colOff>114300</xdr:colOff>
      <xdr:row>91</xdr:row>
      <xdr:rowOff>140335</xdr:rowOff>
    </xdr:to>
    <xdr:sp macro="" textlink="">
      <xdr:nvSpPr>
        <xdr:cNvPr id="250" name="楕円 249"/>
        <xdr:cNvSpPr/>
      </xdr:nvSpPr>
      <xdr:spPr>
        <a:xfrm>
          <a:off x="4127500" y="152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160020</xdr:rowOff>
    </xdr:from>
    <xdr:ext cx="598805" cy="254000"/>
    <xdr:sp macro="" textlink="">
      <xdr:nvSpPr>
        <xdr:cNvPr id="251" name="衛生費該当値テキスト"/>
        <xdr:cNvSpPr txBox="1"/>
      </xdr:nvSpPr>
      <xdr:spPr>
        <a:xfrm>
          <a:off x="4229100" y="152514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160020</xdr:rowOff>
    </xdr:from>
    <xdr:to xmlns:xdr="http://schemas.openxmlformats.org/drawingml/2006/spreadsheetDrawing">
      <xdr:col>20</xdr:col>
      <xdr:colOff>38100</xdr:colOff>
      <xdr:row>94</xdr:row>
      <xdr:rowOff>90170</xdr:rowOff>
    </xdr:to>
    <xdr:sp macro="" textlink="">
      <xdr:nvSpPr>
        <xdr:cNvPr id="252" name="楕円 251"/>
        <xdr:cNvSpPr/>
      </xdr:nvSpPr>
      <xdr:spPr>
        <a:xfrm>
          <a:off x="3384550" y="15761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106680</xdr:rowOff>
    </xdr:from>
    <xdr:ext cx="591185" cy="259080"/>
    <xdr:sp macro="" textlink="">
      <xdr:nvSpPr>
        <xdr:cNvPr id="253" name="テキスト ボックス 252"/>
        <xdr:cNvSpPr txBox="1"/>
      </xdr:nvSpPr>
      <xdr:spPr>
        <a:xfrm>
          <a:off x="3154680" y="155371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33020</xdr:rowOff>
    </xdr:from>
    <xdr:to xmlns:xdr="http://schemas.openxmlformats.org/drawingml/2006/spreadsheetDrawing">
      <xdr:col>15</xdr:col>
      <xdr:colOff>101600</xdr:colOff>
      <xdr:row>95</xdr:row>
      <xdr:rowOff>134620</xdr:rowOff>
    </xdr:to>
    <xdr:sp macro="" textlink="">
      <xdr:nvSpPr>
        <xdr:cNvPr id="254" name="楕円 253"/>
        <xdr:cNvSpPr/>
      </xdr:nvSpPr>
      <xdr:spPr>
        <a:xfrm>
          <a:off x="2571750" y="159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151130</xdr:rowOff>
    </xdr:from>
    <xdr:ext cx="591185" cy="259080"/>
    <xdr:sp macro="" textlink="">
      <xdr:nvSpPr>
        <xdr:cNvPr id="255" name="テキスト ボックス 254"/>
        <xdr:cNvSpPr txBox="1"/>
      </xdr:nvSpPr>
      <xdr:spPr>
        <a:xfrm>
          <a:off x="2360930" y="157530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57150</xdr:rowOff>
    </xdr:from>
    <xdr:to xmlns:xdr="http://schemas.openxmlformats.org/drawingml/2006/spreadsheetDrawing">
      <xdr:col>10</xdr:col>
      <xdr:colOff>165100</xdr:colOff>
      <xdr:row>95</xdr:row>
      <xdr:rowOff>158750</xdr:rowOff>
    </xdr:to>
    <xdr:sp macro="" textlink="">
      <xdr:nvSpPr>
        <xdr:cNvPr id="256" name="楕円 255"/>
        <xdr:cNvSpPr/>
      </xdr:nvSpPr>
      <xdr:spPr>
        <a:xfrm>
          <a:off x="17780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3810</xdr:rowOff>
    </xdr:from>
    <xdr:ext cx="591185" cy="259080"/>
    <xdr:sp macro="" textlink="">
      <xdr:nvSpPr>
        <xdr:cNvPr id="257" name="テキスト ボックス 256"/>
        <xdr:cNvSpPr txBox="1"/>
      </xdr:nvSpPr>
      <xdr:spPr>
        <a:xfrm>
          <a:off x="1548130" y="157772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114935</xdr:rowOff>
    </xdr:from>
    <xdr:to xmlns:xdr="http://schemas.openxmlformats.org/drawingml/2006/spreadsheetDrawing">
      <xdr:col>6</xdr:col>
      <xdr:colOff>38100</xdr:colOff>
      <xdr:row>96</xdr:row>
      <xdr:rowOff>45085</xdr:rowOff>
    </xdr:to>
    <xdr:sp macro="" textlink="">
      <xdr:nvSpPr>
        <xdr:cNvPr id="258" name="楕円 257"/>
        <xdr:cNvSpPr/>
      </xdr:nvSpPr>
      <xdr:spPr>
        <a:xfrm>
          <a:off x="984250" y="16059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61595</xdr:rowOff>
    </xdr:from>
    <xdr:ext cx="591185" cy="259080"/>
    <xdr:sp macro="" textlink="">
      <xdr:nvSpPr>
        <xdr:cNvPr id="259" name="テキスト ボックス 258"/>
        <xdr:cNvSpPr txBox="1"/>
      </xdr:nvSpPr>
      <xdr:spPr>
        <a:xfrm>
          <a:off x="754380" y="1583499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20345"/>
    <xdr:sp macro="" textlink="">
      <xdr:nvSpPr>
        <xdr:cNvPr id="268" name="テキスト ボックス 267"/>
        <xdr:cNvSpPr txBox="1"/>
      </xdr:nvSpPr>
      <xdr:spPr>
        <a:xfrm>
          <a:off x="591820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0" name="直線コネクタ 269"/>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1300" cy="245745"/>
    <xdr:sp macro="" textlink="">
      <xdr:nvSpPr>
        <xdr:cNvPr id="271" name="テキスト ボックス 270"/>
        <xdr:cNvSpPr txBox="1"/>
      </xdr:nvSpPr>
      <xdr:spPr>
        <a:xfrm>
          <a:off x="572643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2" name="直線コネクタ 271"/>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59740" cy="245745"/>
    <xdr:sp macro="" textlink="">
      <xdr:nvSpPr>
        <xdr:cNvPr id="273" name="テキスト ボックス 272"/>
        <xdr:cNvSpPr txBox="1"/>
      </xdr:nvSpPr>
      <xdr:spPr>
        <a:xfrm>
          <a:off x="552704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4" name="直線コネクタ 273"/>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59740" cy="253365"/>
    <xdr:sp macro="" textlink="">
      <xdr:nvSpPr>
        <xdr:cNvPr id="275" name="テキスト ボックス 274"/>
        <xdr:cNvSpPr txBox="1"/>
      </xdr:nvSpPr>
      <xdr:spPr>
        <a:xfrm>
          <a:off x="552704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6" name="直線コネクタ 275"/>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59740" cy="253365"/>
    <xdr:sp macro="" textlink="">
      <xdr:nvSpPr>
        <xdr:cNvPr id="277" name="テキスト ボックス 276"/>
        <xdr:cNvSpPr txBox="1"/>
      </xdr:nvSpPr>
      <xdr:spPr>
        <a:xfrm>
          <a:off x="552704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78" name="直線コネクタ 277"/>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59740" cy="252730"/>
    <xdr:sp macro="" textlink="">
      <xdr:nvSpPr>
        <xdr:cNvPr id="279" name="テキスト ボックス 278"/>
        <xdr:cNvSpPr txBox="1"/>
      </xdr:nvSpPr>
      <xdr:spPr>
        <a:xfrm>
          <a:off x="552704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0" name="直線コネクタ 279"/>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59740" cy="253365"/>
    <xdr:sp macro="" textlink="">
      <xdr:nvSpPr>
        <xdr:cNvPr id="281" name="テキスト ボックス 280"/>
        <xdr:cNvSpPr txBox="1"/>
      </xdr:nvSpPr>
      <xdr:spPr>
        <a:xfrm>
          <a:off x="5527040" y="490283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9740" cy="245745"/>
    <xdr:sp macro="" textlink="">
      <xdr:nvSpPr>
        <xdr:cNvPr id="283" name="テキスト ボックス 282"/>
        <xdr:cNvSpPr txBox="1"/>
      </xdr:nvSpPr>
      <xdr:spPr>
        <a:xfrm>
          <a:off x="552704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25400</xdr:rowOff>
    </xdr:from>
    <xdr:to xmlns:xdr="http://schemas.openxmlformats.org/drawingml/2006/spreadsheetDrawing">
      <xdr:col>54</xdr:col>
      <xdr:colOff>171450</xdr:colOff>
      <xdr:row>39</xdr:row>
      <xdr:rowOff>96520</xdr:rowOff>
    </xdr:to>
    <xdr:cxnSp macro="">
      <xdr:nvCxnSpPr>
        <xdr:cNvPr id="285" name="直線コネクタ 284"/>
        <xdr:cNvCxnSpPr/>
      </xdr:nvCxnSpPr>
      <xdr:spPr>
        <a:xfrm flipV="1">
          <a:off x="9429750" y="522605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1935" cy="253365"/>
    <xdr:sp macro="" textlink="">
      <xdr:nvSpPr>
        <xdr:cNvPr id="286" name="労働費最小値テキスト"/>
        <xdr:cNvSpPr txBox="1"/>
      </xdr:nvSpPr>
      <xdr:spPr>
        <a:xfrm>
          <a:off x="9480550" y="664210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87" name="直線コネクタ 286"/>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140970</xdr:rowOff>
    </xdr:from>
    <xdr:ext cx="462280" cy="245745"/>
    <xdr:sp macro="" textlink="">
      <xdr:nvSpPr>
        <xdr:cNvPr id="288" name="労働費最大値テキスト"/>
        <xdr:cNvSpPr txBox="1"/>
      </xdr:nvSpPr>
      <xdr:spPr>
        <a:xfrm>
          <a:off x="9480550" y="5006340"/>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25400</xdr:rowOff>
    </xdr:from>
    <xdr:to xmlns:xdr="http://schemas.openxmlformats.org/drawingml/2006/spreadsheetDrawing">
      <xdr:col>55</xdr:col>
      <xdr:colOff>88900</xdr:colOff>
      <xdr:row>31</xdr:row>
      <xdr:rowOff>25400</xdr:rowOff>
    </xdr:to>
    <xdr:cxnSp macro="">
      <xdr:nvCxnSpPr>
        <xdr:cNvPr id="289" name="直線コネクタ 288"/>
        <xdr:cNvCxnSpPr/>
      </xdr:nvCxnSpPr>
      <xdr:spPr>
        <a:xfrm>
          <a:off x="9359900" y="5226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95885</xdr:rowOff>
    </xdr:from>
    <xdr:to xmlns:xdr="http://schemas.openxmlformats.org/drawingml/2006/spreadsheetDrawing">
      <xdr:col>55</xdr:col>
      <xdr:colOff>0</xdr:colOff>
      <xdr:row>39</xdr:row>
      <xdr:rowOff>95885</xdr:rowOff>
    </xdr:to>
    <xdr:cxnSp macro="">
      <xdr:nvCxnSpPr>
        <xdr:cNvPr id="290" name="直線コネクタ 289"/>
        <xdr:cNvCxnSpPr/>
      </xdr:nvCxnSpPr>
      <xdr:spPr>
        <a:xfrm>
          <a:off x="8686800" y="663765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93345</xdr:rowOff>
    </xdr:from>
    <xdr:ext cx="370840" cy="253365"/>
    <xdr:sp macro="" textlink="">
      <xdr:nvSpPr>
        <xdr:cNvPr id="291" name="労働費平均値テキスト"/>
        <xdr:cNvSpPr txBox="1"/>
      </xdr:nvSpPr>
      <xdr:spPr>
        <a:xfrm>
          <a:off x="9480550" y="6299835"/>
          <a:ext cx="37084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71120</xdr:rowOff>
    </xdr:from>
    <xdr:to xmlns:xdr="http://schemas.openxmlformats.org/drawingml/2006/spreadsheetDrawing">
      <xdr:col>55</xdr:col>
      <xdr:colOff>50800</xdr:colOff>
      <xdr:row>39</xdr:row>
      <xdr:rowOff>2540</xdr:rowOff>
    </xdr:to>
    <xdr:sp macro="" textlink="">
      <xdr:nvSpPr>
        <xdr:cNvPr id="292" name="フローチャート: 判断 291"/>
        <xdr:cNvSpPr/>
      </xdr:nvSpPr>
      <xdr:spPr>
        <a:xfrm>
          <a:off x="9398000" y="6445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95885</xdr:rowOff>
    </xdr:from>
    <xdr:to xmlns:xdr="http://schemas.openxmlformats.org/drawingml/2006/spreadsheetDrawing">
      <xdr:col>50</xdr:col>
      <xdr:colOff>114300</xdr:colOff>
      <xdr:row>39</xdr:row>
      <xdr:rowOff>95885</xdr:rowOff>
    </xdr:to>
    <xdr:cxnSp macro="">
      <xdr:nvCxnSpPr>
        <xdr:cNvPr id="293" name="直線コネクタ 292"/>
        <xdr:cNvCxnSpPr/>
      </xdr:nvCxnSpPr>
      <xdr:spPr>
        <a:xfrm flipV="1">
          <a:off x="7886700" y="6637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67945</xdr:rowOff>
    </xdr:from>
    <xdr:to xmlns:xdr="http://schemas.openxmlformats.org/drawingml/2006/spreadsheetDrawing">
      <xdr:col>50</xdr:col>
      <xdr:colOff>165100</xdr:colOff>
      <xdr:row>38</xdr:row>
      <xdr:rowOff>167005</xdr:rowOff>
    </xdr:to>
    <xdr:sp macro="" textlink="">
      <xdr:nvSpPr>
        <xdr:cNvPr id="294" name="フローチャート: 判断 293"/>
        <xdr:cNvSpPr/>
      </xdr:nvSpPr>
      <xdr:spPr>
        <a:xfrm>
          <a:off x="86360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15875</xdr:rowOff>
    </xdr:from>
    <xdr:ext cx="378460" cy="245745"/>
    <xdr:sp macro="" textlink="">
      <xdr:nvSpPr>
        <xdr:cNvPr id="295" name="テキスト ボックス 294"/>
        <xdr:cNvSpPr txBox="1"/>
      </xdr:nvSpPr>
      <xdr:spPr>
        <a:xfrm>
          <a:off x="8516620" y="622236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95885</xdr:rowOff>
    </xdr:from>
    <xdr:to xmlns:xdr="http://schemas.openxmlformats.org/drawingml/2006/spreadsheetDrawing">
      <xdr:col>45</xdr:col>
      <xdr:colOff>171450</xdr:colOff>
      <xdr:row>39</xdr:row>
      <xdr:rowOff>95885</xdr:rowOff>
    </xdr:to>
    <xdr:cxnSp macro="">
      <xdr:nvCxnSpPr>
        <xdr:cNvPr id="296" name="直線コネクタ 295"/>
        <xdr:cNvCxnSpPr/>
      </xdr:nvCxnSpPr>
      <xdr:spPr>
        <a:xfrm>
          <a:off x="7080250" y="6637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30480</xdr:rowOff>
    </xdr:from>
    <xdr:to xmlns:xdr="http://schemas.openxmlformats.org/drawingml/2006/spreadsheetDrawing">
      <xdr:col>46</xdr:col>
      <xdr:colOff>38100</xdr:colOff>
      <xdr:row>38</xdr:row>
      <xdr:rowOff>129540</xdr:rowOff>
    </xdr:to>
    <xdr:sp macro="" textlink="">
      <xdr:nvSpPr>
        <xdr:cNvPr id="297" name="フローチャート: 判断 296"/>
        <xdr:cNvSpPr/>
      </xdr:nvSpPr>
      <xdr:spPr>
        <a:xfrm>
          <a:off x="7842250" y="6404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146685</xdr:rowOff>
    </xdr:from>
    <xdr:ext cx="378460" cy="245745"/>
    <xdr:sp macro="" textlink="">
      <xdr:nvSpPr>
        <xdr:cNvPr id="298" name="テキスト ボックス 297"/>
        <xdr:cNvSpPr txBox="1"/>
      </xdr:nvSpPr>
      <xdr:spPr>
        <a:xfrm>
          <a:off x="7715250" y="618553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95885</xdr:rowOff>
    </xdr:from>
    <xdr:to xmlns:xdr="http://schemas.openxmlformats.org/drawingml/2006/spreadsheetDrawing">
      <xdr:col>41</xdr:col>
      <xdr:colOff>50800</xdr:colOff>
      <xdr:row>39</xdr:row>
      <xdr:rowOff>95885</xdr:rowOff>
    </xdr:to>
    <xdr:cxnSp macro="">
      <xdr:nvCxnSpPr>
        <xdr:cNvPr id="299" name="直線コネクタ 298"/>
        <xdr:cNvCxnSpPr/>
      </xdr:nvCxnSpPr>
      <xdr:spPr>
        <a:xfrm flipV="1">
          <a:off x="6286500" y="6637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146685</xdr:rowOff>
    </xdr:from>
    <xdr:to xmlns:xdr="http://schemas.openxmlformats.org/drawingml/2006/spreadsheetDrawing">
      <xdr:col>41</xdr:col>
      <xdr:colOff>101600</xdr:colOff>
      <xdr:row>38</xdr:row>
      <xdr:rowOff>78105</xdr:rowOff>
    </xdr:to>
    <xdr:sp macro="" textlink="">
      <xdr:nvSpPr>
        <xdr:cNvPr id="300" name="フローチャート: 判断 299"/>
        <xdr:cNvSpPr/>
      </xdr:nvSpPr>
      <xdr:spPr>
        <a:xfrm>
          <a:off x="7029450" y="635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94615</xdr:rowOff>
    </xdr:from>
    <xdr:ext cx="378460" cy="253365"/>
    <xdr:sp macro="" textlink="">
      <xdr:nvSpPr>
        <xdr:cNvPr id="301" name="テキスト ボックス 300"/>
        <xdr:cNvSpPr txBox="1"/>
      </xdr:nvSpPr>
      <xdr:spPr>
        <a:xfrm>
          <a:off x="6910070" y="61334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48260</xdr:rowOff>
    </xdr:from>
    <xdr:to xmlns:xdr="http://schemas.openxmlformats.org/drawingml/2006/spreadsheetDrawing">
      <xdr:col>36</xdr:col>
      <xdr:colOff>165100</xdr:colOff>
      <xdr:row>38</xdr:row>
      <xdr:rowOff>147320</xdr:rowOff>
    </xdr:to>
    <xdr:sp macro="" textlink="">
      <xdr:nvSpPr>
        <xdr:cNvPr id="302" name="フローチャート: 判断 301"/>
        <xdr:cNvSpPr/>
      </xdr:nvSpPr>
      <xdr:spPr>
        <a:xfrm>
          <a:off x="6235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163195</xdr:rowOff>
    </xdr:from>
    <xdr:ext cx="378460" cy="245745"/>
    <xdr:sp macro="" textlink="">
      <xdr:nvSpPr>
        <xdr:cNvPr id="303" name="テキスト ボックス 302"/>
        <xdr:cNvSpPr txBox="1"/>
      </xdr:nvSpPr>
      <xdr:spPr>
        <a:xfrm>
          <a:off x="6116320" y="620204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4380" cy="253365"/>
    <xdr:sp macro="" textlink="">
      <xdr:nvSpPr>
        <xdr:cNvPr id="307" name="テキスト ボックス 306"/>
        <xdr:cNvSpPr txBox="1"/>
      </xdr:nvSpPr>
      <xdr:spPr>
        <a:xfrm>
          <a:off x="6908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46990</xdr:rowOff>
    </xdr:from>
    <xdr:to xmlns:xdr="http://schemas.openxmlformats.org/drawingml/2006/spreadsheetDrawing">
      <xdr:col>55</xdr:col>
      <xdr:colOff>50800</xdr:colOff>
      <xdr:row>39</xdr:row>
      <xdr:rowOff>146050</xdr:rowOff>
    </xdr:to>
    <xdr:sp macro="" textlink="">
      <xdr:nvSpPr>
        <xdr:cNvPr id="309" name="楕円 308"/>
        <xdr:cNvSpPr/>
      </xdr:nvSpPr>
      <xdr:spPr>
        <a:xfrm>
          <a:off x="939800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130810</xdr:rowOff>
    </xdr:from>
    <xdr:ext cx="241935" cy="253365"/>
    <xdr:sp macro="" textlink="">
      <xdr:nvSpPr>
        <xdr:cNvPr id="310" name="労働費該当値テキスト"/>
        <xdr:cNvSpPr txBox="1"/>
      </xdr:nvSpPr>
      <xdr:spPr>
        <a:xfrm>
          <a:off x="9480550" y="650494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46990</xdr:rowOff>
    </xdr:from>
    <xdr:to xmlns:xdr="http://schemas.openxmlformats.org/drawingml/2006/spreadsheetDrawing">
      <xdr:col>50</xdr:col>
      <xdr:colOff>165100</xdr:colOff>
      <xdr:row>39</xdr:row>
      <xdr:rowOff>146050</xdr:rowOff>
    </xdr:to>
    <xdr:sp macro="" textlink="">
      <xdr:nvSpPr>
        <xdr:cNvPr id="311" name="楕円 310"/>
        <xdr:cNvSpPr/>
      </xdr:nvSpPr>
      <xdr:spPr>
        <a:xfrm>
          <a:off x="86360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137160</xdr:rowOff>
    </xdr:from>
    <xdr:ext cx="249555" cy="253365"/>
    <xdr:sp macro="" textlink="">
      <xdr:nvSpPr>
        <xdr:cNvPr id="312" name="テキスト ボックス 311"/>
        <xdr:cNvSpPr txBox="1"/>
      </xdr:nvSpPr>
      <xdr:spPr>
        <a:xfrm>
          <a:off x="85725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46990</xdr:rowOff>
    </xdr:from>
    <xdr:to xmlns:xdr="http://schemas.openxmlformats.org/drawingml/2006/spreadsheetDrawing">
      <xdr:col>46</xdr:col>
      <xdr:colOff>38100</xdr:colOff>
      <xdr:row>39</xdr:row>
      <xdr:rowOff>146050</xdr:rowOff>
    </xdr:to>
    <xdr:sp macro="" textlink="">
      <xdr:nvSpPr>
        <xdr:cNvPr id="313" name="楕円 312"/>
        <xdr:cNvSpPr/>
      </xdr:nvSpPr>
      <xdr:spPr>
        <a:xfrm>
          <a:off x="7842250" y="65887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137160</xdr:rowOff>
    </xdr:from>
    <xdr:ext cx="241935" cy="253365"/>
    <xdr:sp macro="" textlink="">
      <xdr:nvSpPr>
        <xdr:cNvPr id="314" name="テキスト ボックス 313"/>
        <xdr:cNvSpPr txBox="1"/>
      </xdr:nvSpPr>
      <xdr:spPr>
        <a:xfrm>
          <a:off x="776859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46990</xdr:rowOff>
    </xdr:from>
    <xdr:to xmlns:xdr="http://schemas.openxmlformats.org/drawingml/2006/spreadsheetDrawing">
      <xdr:col>41</xdr:col>
      <xdr:colOff>101600</xdr:colOff>
      <xdr:row>39</xdr:row>
      <xdr:rowOff>146050</xdr:rowOff>
    </xdr:to>
    <xdr:sp macro="" textlink="">
      <xdr:nvSpPr>
        <xdr:cNvPr id="315" name="楕円 314"/>
        <xdr:cNvSpPr/>
      </xdr:nvSpPr>
      <xdr:spPr>
        <a:xfrm>
          <a:off x="702945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137160</xdr:rowOff>
    </xdr:from>
    <xdr:ext cx="241935" cy="253365"/>
    <xdr:sp macro="" textlink="">
      <xdr:nvSpPr>
        <xdr:cNvPr id="316" name="テキスト ボックス 315"/>
        <xdr:cNvSpPr txBox="1"/>
      </xdr:nvSpPr>
      <xdr:spPr>
        <a:xfrm>
          <a:off x="6974840" y="6678930"/>
          <a:ext cx="2419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46990</xdr:rowOff>
    </xdr:from>
    <xdr:to xmlns:xdr="http://schemas.openxmlformats.org/drawingml/2006/spreadsheetDrawing">
      <xdr:col>36</xdr:col>
      <xdr:colOff>165100</xdr:colOff>
      <xdr:row>39</xdr:row>
      <xdr:rowOff>146050</xdr:rowOff>
    </xdr:to>
    <xdr:sp macro="" textlink="">
      <xdr:nvSpPr>
        <xdr:cNvPr id="317" name="楕円 316"/>
        <xdr:cNvSpPr/>
      </xdr:nvSpPr>
      <xdr:spPr>
        <a:xfrm>
          <a:off x="623570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137160</xdr:rowOff>
    </xdr:from>
    <xdr:ext cx="249555" cy="253365"/>
    <xdr:sp macro="" textlink="">
      <xdr:nvSpPr>
        <xdr:cNvPr id="318" name="テキスト ボックス 317"/>
        <xdr:cNvSpPr txBox="1"/>
      </xdr:nvSpPr>
      <xdr:spPr>
        <a:xfrm>
          <a:off x="6172200" y="667893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20345"/>
    <xdr:sp macro="" textlink="">
      <xdr:nvSpPr>
        <xdr:cNvPr id="327" name="テキスト ボックス 326"/>
        <xdr:cNvSpPr txBox="1"/>
      </xdr:nvSpPr>
      <xdr:spPr>
        <a:xfrm>
          <a:off x="591820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9" name="直線コネクタ 328"/>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1300" cy="245745"/>
    <xdr:sp macro="" textlink="">
      <xdr:nvSpPr>
        <xdr:cNvPr id="330" name="テキスト ボックス 329"/>
        <xdr:cNvSpPr txBox="1"/>
      </xdr:nvSpPr>
      <xdr:spPr>
        <a:xfrm>
          <a:off x="5726430" y="97993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1" name="直線コネクタ 330"/>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3875" cy="245745"/>
    <xdr:sp macro="" textlink="">
      <xdr:nvSpPr>
        <xdr:cNvPr id="332" name="テキスト ボックス 331"/>
        <xdr:cNvSpPr txBox="1"/>
      </xdr:nvSpPr>
      <xdr:spPr>
        <a:xfrm>
          <a:off x="5481955" y="9426575"/>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3" name="直線コネクタ 332"/>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3875" cy="245745"/>
    <xdr:sp macro="" textlink="">
      <xdr:nvSpPr>
        <xdr:cNvPr id="334" name="テキスト ボックス 333"/>
        <xdr:cNvSpPr txBox="1"/>
      </xdr:nvSpPr>
      <xdr:spPr>
        <a:xfrm>
          <a:off x="5481955" y="905383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5" name="直線コネクタ 334"/>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3875" cy="245745"/>
    <xdr:sp macro="" textlink="">
      <xdr:nvSpPr>
        <xdr:cNvPr id="336" name="テキスト ボックス 335"/>
        <xdr:cNvSpPr txBox="1"/>
      </xdr:nvSpPr>
      <xdr:spPr>
        <a:xfrm>
          <a:off x="5481955" y="868172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7" name="直線コネクタ 336"/>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5745"/>
    <xdr:sp macro="" textlink="">
      <xdr:nvSpPr>
        <xdr:cNvPr id="338" name="テキスト ボックス 337"/>
        <xdr:cNvSpPr txBox="1"/>
      </xdr:nvSpPr>
      <xdr:spPr>
        <a:xfrm>
          <a:off x="5417820" y="83089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5745"/>
    <xdr:sp macro="" textlink="">
      <xdr:nvSpPr>
        <xdr:cNvPr id="340" name="テキスト ボックス 339"/>
        <xdr:cNvSpPr txBox="1"/>
      </xdr:nvSpPr>
      <xdr:spPr>
        <a:xfrm>
          <a:off x="541782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72390</xdr:rowOff>
    </xdr:from>
    <xdr:to xmlns:xdr="http://schemas.openxmlformats.org/drawingml/2006/spreadsheetDrawing">
      <xdr:col>54</xdr:col>
      <xdr:colOff>171450</xdr:colOff>
      <xdr:row>59</xdr:row>
      <xdr:rowOff>31115</xdr:rowOff>
    </xdr:to>
    <xdr:cxnSp macro="">
      <xdr:nvCxnSpPr>
        <xdr:cNvPr id="342" name="直線コネクタ 341"/>
        <xdr:cNvCxnSpPr/>
      </xdr:nvCxnSpPr>
      <xdr:spPr>
        <a:xfrm flipV="1">
          <a:off x="9429750" y="845820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34925</xdr:rowOff>
    </xdr:from>
    <xdr:ext cx="370840" cy="245745"/>
    <xdr:sp macro="" textlink="">
      <xdr:nvSpPr>
        <xdr:cNvPr id="343" name="農林水産業費最小値テキスト"/>
        <xdr:cNvSpPr txBox="1"/>
      </xdr:nvSpPr>
      <xdr:spPr>
        <a:xfrm>
          <a:off x="9480550" y="9929495"/>
          <a:ext cx="3708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31115</xdr:rowOff>
    </xdr:from>
    <xdr:to xmlns:xdr="http://schemas.openxmlformats.org/drawingml/2006/spreadsheetDrawing">
      <xdr:col>55</xdr:col>
      <xdr:colOff>88900</xdr:colOff>
      <xdr:row>59</xdr:row>
      <xdr:rowOff>31115</xdr:rowOff>
    </xdr:to>
    <xdr:cxnSp macro="">
      <xdr:nvCxnSpPr>
        <xdr:cNvPr id="344" name="直線コネクタ 343"/>
        <xdr:cNvCxnSpPr/>
      </xdr:nvCxnSpPr>
      <xdr:spPr>
        <a:xfrm>
          <a:off x="9359900" y="9925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19685</xdr:rowOff>
    </xdr:from>
    <xdr:ext cx="591185" cy="253365"/>
    <xdr:sp macro="" textlink="">
      <xdr:nvSpPr>
        <xdr:cNvPr id="345" name="農林水産業費最大値テキスト"/>
        <xdr:cNvSpPr txBox="1"/>
      </xdr:nvSpPr>
      <xdr:spPr>
        <a:xfrm>
          <a:off x="9480550" y="823785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72390</xdr:rowOff>
    </xdr:from>
    <xdr:to xmlns:xdr="http://schemas.openxmlformats.org/drawingml/2006/spreadsheetDrawing">
      <xdr:col>55</xdr:col>
      <xdr:colOff>88900</xdr:colOff>
      <xdr:row>50</xdr:row>
      <xdr:rowOff>72390</xdr:rowOff>
    </xdr:to>
    <xdr:cxnSp macro="">
      <xdr:nvCxnSpPr>
        <xdr:cNvPr id="346" name="直線コネクタ 345"/>
        <xdr:cNvCxnSpPr/>
      </xdr:nvCxnSpPr>
      <xdr:spPr>
        <a:xfrm>
          <a:off x="9359900" y="8458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81915</xdr:rowOff>
    </xdr:from>
    <xdr:to xmlns:xdr="http://schemas.openxmlformats.org/drawingml/2006/spreadsheetDrawing">
      <xdr:col>55</xdr:col>
      <xdr:colOff>0</xdr:colOff>
      <xdr:row>53</xdr:row>
      <xdr:rowOff>24130</xdr:rowOff>
    </xdr:to>
    <xdr:cxnSp macro="">
      <xdr:nvCxnSpPr>
        <xdr:cNvPr id="347" name="直線コネクタ 346"/>
        <xdr:cNvCxnSpPr/>
      </xdr:nvCxnSpPr>
      <xdr:spPr>
        <a:xfrm flipV="1">
          <a:off x="8686800" y="8803005"/>
          <a:ext cx="7429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87630</xdr:rowOff>
    </xdr:from>
    <xdr:ext cx="527050" cy="245745"/>
    <xdr:sp macro="" textlink="">
      <xdr:nvSpPr>
        <xdr:cNvPr id="348" name="農林水産業費平均値テキスト"/>
        <xdr:cNvSpPr txBox="1"/>
      </xdr:nvSpPr>
      <xdr:spPr>
        <a:xfrm>
          <a:off x="9480550" y="9479280"/>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108585</xdr:rowOff>
    </xdr:from>
    <xdr:to xmlns:xdr="http://schemas.openxmlformats.org/drawingml/2006/spreadsheetDrawing">
      <xdr:col>55</xdr:col>
      <xdr:colOff>50800</xdr:colOff>
      <xdr:row>57</xdr:row>
      <xdr:rowOff>40005</xdr:rowOff>
    </xdr:to>
    <xdr:sp macro="" textlink="">
      <xdr:nvSpPr>
        <xdr:cNvPr id="349" name="フローチャート: 判断 348"/>
        <xdr:cNvSpPr/>
      </xdr:nvSpPr>
      <xdr:spPr>
        <a:xfrm>
          <a:off x="9398000" y="9500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52</xdr:row>
      <xdr:rowOff>76200</xdr:rowOff>
    </xdr:from>
    <xdr:to xmlns:xdr="http://schemas.openxmlformats.org/drawingml/2006/spreadsheetDrawing">
      <xdr:col>50</xdr:col>
      <xdr:colOff>114300</xdr:colOff>
      <xdr:row>53</xdr:row>
      <xdr:rowOff>24130</xdr:rowOff>
    </xdr:to>
    <xdr:cxnSp macro="">
      <xdr:nvCxnSpPr>
        <xdr:cNvPr id="350" name="直線コネクタ 349"/>
        <xdr:cNvCxnSpPr/>
      </xdr:nvCxnSpPr>
      <xdr:spPr>
        <a:xfrm>
          <a:off x="7886700" y="8797290"/>
          <a:ext cx="8001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114935</xdr:rowOff>
    </xdr:from>
    <xdr:to xmlns:xdr="http://schemas.openxmlformats.org/drawingml/2006/spreadsheetDrawing">
      <xdr:col>50</xdr:col>
      <xdr:colOff>165100</xdr:colOff>
      <xdr:row>57</xdr:row>
      <xdr:rowOff>46990</xdr:rowOff>
    </xdr:to>
    <xdr:sp macro="" textlink="">
      <xdr:nvSpPr>
        <xdr:cNvPr id="351" name="フローチャート: 判断 350"/>
        <xdr:cNvSpPr/>
      </xdr:nvSpPr>
      <xdr:spPr>
        <a:xfrm>
          <a:off x="8636000" y="9506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38100</xdr:rowOff>
    </xdr:from>
    <xdr:ext cx="534670" cy="253365"/>
    <xdr:sp macro="" textlink="">
      <xdr:nvSpPr>
        <xdr:cNvPr id="352" name="テキスト ボックス 351"/>
        <xdr:cNvSpPr txBox="1"/>
      </xdr:nvSpPr>
      <xdr:spPr>
        <a:xfrm>
          <a:off x="8438515"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76200</xdr:rowOff>
    </xdr:from>
    <xdr:to xmlns:xdr="http://schemas.openxmlformats.org/drawingml/2006/spreadsheetDrawing">
      <xdr:col>45</xdr:col>
      <xdr:colOff>171450</xdr:colOff>
      <xdr:row>53</xdr:row>
      <xdr:rowOff>76835</xdr:rowOff>
    </xdr:to>
    <xdr:cxnSp macro="">
      <xdr:nvCxnSpPr>
        <xdr:cNvPr id="353" name="直線コネクタ 352"/>
        <xdr:cNvCxnSpPr/>
      </xdr:nvCxnSpPr>
      <xdr:spPr>
        <a:xfrm flipV="1">
          <a:off x="7080250" y="8797290"/>
          <a:ext cx="80645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39370</xdr:rowOff>
    </xdr:to>
    <xdr:sp macro="" textlink="">
      <xdr:nvSpPr>
        <xdr:cNvPr id="354" name="フローチャート: 判断 353"/>
        <xdr:cNvSpPr/>
      </xdr:nvSpPr>
      <xdr:spPr>
        <a:xfrm>
          <a:off x="7842250" y="9499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31115</xdr:rowOff>
    </xdr:from>
    <xdr:ext cx="527050" cy="245745"/>
    <xdr:sp macro="" textlink="">
      <xdr:nvSpPr>
        <xdr:cNvPr id="355" name="テキスト ボックス 354"/>
        <xdr:cNvSpPr txBox="1"/>
      </xdr:nvSpPr>
      <xdr:spPr>
        <a:xfrm>
          <a:off x="7644765" y="959040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53</xdr:row>
      <xdr:rowOff>76835</xdr:rowOff>
    </xdr:from>
    <xdr:to xmlns:xdr="http://schemas.openxmlformats.org/drawingml/2006/spreadsheetDrawing">
      <xdr:col>41</xdr:col>
      <xdr:colOff>50800</xdr:colOff>
      <xdr:row>54</xdr:row>
      <xdr:rowOff>57150</xdr:rowOff>
    </xdr:to>
    <xdr:cxnSp macro="">
      <xdr:nvCxnSpPr>
        <xdr:cNvPr id="356" name="直線コネクタ 355"/>
        <xdr:cNvCxnSpPr/>
      </xdr:nvCxnSpPr>
      <xdr:spPr>
        <a:xfrm flipV="1">
          <a:off x="6286500" y="8965565"/>
          <a:ext cx="79375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120650</xdr:rowOff>
    </xdr:from>
    <xdr:to xmlns:xdr="http://schemas.openxmlformats.org/drawingml/2006/spreadsheetDrawing">
      <xdr:col>41</xdr:col>
      <xdr:colOff>101600</xdr:colOff>
      <xdr:row>57</xdr:row>
      <xdr:rowOff>52705</xdr:rowOff>
    </xdr:to>
    <xdr:sp macro="" textlink="">
      <xdr:nvSpPr>
        <xdr:cNvPr id="357" name="フローチャート: 判断 356"/>
        <xdr:cNvSpPr/>
      </xdr:nvSpPr>
      <xdr:spPr>
        <a:xfrm>
          <a:off x="7029450" y="9512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43815</xdr:rowOff>
    </xdr:from>
    <xdr:ext cx="527050" cy="252730"/>
    <xdr:sp macro="" textlink="">
      <xdr:nvSpPr>
        <xdr:cNvPr id="358" name="テキスト ボックス 357"/>
        <xdr:cNvSpPr txBox="1"/>
      </xdr:nvSpPr>
      <xdr:spPr>
        <a:xfrm>
          <a:off x="6851015" y="960310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85090</xdr:rowOff>
    </xdr:from>
    <xdr:to xmlns:xdr="http://schemas.openxmlformats.org/drawingml/2006/spreadsheetDrawing">
      <xdr:col>36</xdr:col>
      <xdr:colOff>165100</xdr:colOff>
      <xdr:row>57</xdr:row>
      <xdr:rowOff>17145</xdr:rowOff>
    </xdr:to>
    <xdr:sp macro="" textlink="">
      <xdr:nvSpPr>
        <xdr:cNvPr id="359" name="フローチャート: 判断 358"/>
        <xdr:cNvSpPr/>
      </xdr:nvSpPr>
      <xdr:spPr>
        <a:xfrm>
          <a:off x="6235700" y="947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7620</xdr:rowOff>
    </xdr:from>
    <xdr:ext cx="534670" cy="253365"/>
    <xdr:sp macro="" textlink="">
      <xdr:nvSpPr>
        <xdr:cNvPr id="360" name="テキスト ボックス 359"/>
        <xdr:cNvSpPr txBox="1"/>
      </xdr:nvSpPr>
      <xdr:spPr>
        <a:xfrm>
          <a:off x="6038215" y="9566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4380" cy="253365"/>
    <xdr:sp macro="" textlink="">
      <xdr:nvSpPr>
        <xdr:cNvPr id="364" name="テキスト ボックス 363"/>
        <xdr:cNvSpPr txBox="1"/>
      </xdr:nvSpPr>
      <xdr:spPr>
        <a:xfrm>
          <a:off x="6908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32385</xdr:rowOff>
    </xdr:from>
    <xdr:to xmlns:xdr="http://schemas.openxmlformats.org/drawingml/2006/spreadsheetDrawing">
      <xdr:col>55</xdr:col>
      <xdr:colOff>50800</xdr:colOff>
      <xdr:row>52</xdr:row>
      <xdr:rowOff>131445</xdr:rowOff>
    </xdr:to>
    <xdr:sp macro="" textlink="">
      <xdr:nvSpPr>
        <xdr:cNvPr id="366" name="楕円 365"/>
        <xdr:cNvSpPr/>
      </xdr:nvSpPr>
      <xdr:spPr>
        <a:xfrm>
          <a:off x="9398000" y="87534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54610</xdr:rowOff>
    </xdr:from>
    <xdr:ext cx="527050" cy="253365"/>
    <xdr:sp macro="" textlink="">
      <xdr:nvSpPr>
        <xdr:cNvPr id="367" name="農林水産業費該当値テキスト"/>
        <xdr:cNvSpPr txBox="1"/>
      </xdr:nvSpPr>
      <xdr:spPr>
        <a:xfrm>
          <a:off x="9480550" y="860806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142240</xdr:rowOff>
    </xdr:from>
    <xdr:to xmlns:xdr="http://schemas.openxmlformats.org/drawingml/2006/spreadsheetDrawing">
      <xdr:col>50</xdr:col>
      <xdr:colOff>165100</xdr:colOff>
      <xdr:row>53</xdr:row>
      <xdr:rowOff>73660</xdr:rowOff>
    </xdr:to>
    <xdr:sp macro="" textlink="">
      <xdr:nvSpPr>
        <xdr:cNvPr id="368" name="楕円 367"/>
        <xdr:cNvSpPr/>
      </xdr:nvSpPr>
      <xdr:spPr>
        <a:xfrm>
          <a:off x="8636000" y="8863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51</xdr:row>
      <xdr:rowOff>90170</xdr:rowOff>
    </xdr:from>
    <xdr:ext cx="534670" cy="245745"/>
    <xdr:sp macro="" textlink="">
      <xdr:nvSpPr>
        <xdr:cNvPr id="369" name="テキスト ボックス 368"/>
        <xdr:cNvSpPr txBox="1"/>
      </xdr:nvSpPr>
      <xdr:spPr>
        <a:xfrm>
          <a:off x="8438515" y="86436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52</xdr:row>
      <xdr:rowOff>26670</xdr:rowOff>
    </xdr:from>
    <xdr:to xmlns:xdr="http://schemas.openxmlformats.org/drawingml/2006/spreadsheetDrawing">
      <xdr:col>46</xdr:col>
      <xdr:colOff>38100</xdr:colOff>
      <xdr:row>52</xdr:row>
      <xdr:rowOff>126365</xdr:rowOff>
    </xdr:to>
    <xdr:sp macro="" textlink="">
      <xdr:nvSpPr>
        <xdr:cNvPr id="370" name="楕円 369"/>
        <xdr:cNvSpPr/>
      </xdr:nvSpPr>
      <xdr:spPr>
        <a:xfrm>
          <a:off x="7842250" y="87477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50</xdr:row>
      <xdr:rowOff>142240</xdr:rowOff>
    </xdr:from>
    <xdr:ext cx="527050" cy="245745"/>
    <xdr:sp macro="" textlink="">
      <xdr:nvSpPr>
        <xdr:cNvPr id="371" name="テキスト ボックス 370"/>
        <xdr:cNvSpPr txBox="1"/>
      </xdr:nvSpPr>
      <xdr:spPr>
        <a:xfrm>
          <a:off x="7644765" y="85280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27305</xdr:rowOff>
    </xdr:from>
    <xdr:to xmlns:xdr="http://schemas.openxmlformats.org/drawingml/2006/spreadsheetDrawing">
      <xdr:col>41</xdr:col>
      <xdr:colOff>101600</xdr:colOff>
      <xdr:row>53</xdr:row>
      <xdr:rowOff>127000</xdr:rowOff>
    </xdr:to>
    <xdr:sp macro="" textlink="">
      <xdr:nvSpPr>
        <xdr:cNvPr id="372" name="楕円 371"/>
        <xdr:cNvSpPr/>
      </xdr:nvSpPr>
      <xdr:spPr>
        <a:xfrm>
          <a:off x="7029450" y="8916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51</xdr:row>
      <xdr:rowOff>142875</xdr:rowOff>
    </xdr:from>
    <xdr:ext cx="527050" cy="245745"/>
    <xdr:sp macro="" textlink="">
      <xdr:nvSpPr>
        <xdr:cNvPr id="373" name="テキスト ボックス 372"/>
        <xdr:cNvSpPr txBox="1"/>
      </xdr:nvSpPr>
      <xdr:spPr>
        <a:xfrm>
          <a:off x="6851015" y="86963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6985</xdr:rowOff>
    </xdr:from>
    <xdr:to xmlns:xdr="http://schemas.openxmlformats.org/drawingml/2006/spreadsheetDrawing">
      <xdr:col>36</xdr:col>
      <xdr:colOff>165100</xdr:colOff>
      <xdr:row>54</xdr:row>
      <xdr:rowOff>106680</xdr:rowOff>
    </xdr:to>
    <xdr:sp macro="" textlink="">
      <xdr:nvSpPr>
        <xdr:cNvPr id="374" name="楕円 373"/>
        <xdr:cNvSpPr/>
      </xdr:nvSpPr>
      <xdr:spPr>
        <a:xfrm>
          <a:off x="6235700" y="9063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123190</xdr:rowOff>
    </xdr:from>
    <xdr:ext cx="534670" cy="245745"/>
    <xdr:sp macro="" textlink="">
      <xdr:nvSpPr>
        <xdr:cNvPr id="375" name="テキスト ボックス 374"/>
        <xdr:cNvSpPr txBox="1"/>
      </xdr:nvSpPr>
      <xdr:spPr>
        <a:xfrm>
          <a:off x="6038215" y="884428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20345"/>
    <xdr:sp macro="" textlink="">
      <xdr:nvSpPr>
        <xdr:cNvPr id="384" name="テキスト ボックス 383"/>
        <xdr:cNvSpPr txBox="1"/>
      </xdr:nvSpPr>
      <xdr:spPr>
        <a:xfrm>
          <a:off x="5918200" y="112414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1300" cy="245745"/>
    <xdr:sp macro="" textlink="">
      <xdr:nvSpPr>
        <xdr:cNvPr id="387" name="テキスト ボックス 386"/>
        <xdr:cNvSpPr txBox="1"/>
      </xdr:nvSpPr>
      <xdr:spPr>
        <a:xfrm>
          <a:off x="5726430" y="1315212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34925</xdr:rowOff>
    </xdr:from>
    <xdr:ext cx="595630" cy="245745"/>
    <xdr:sp macro="" textlink="">
      <xdr:nvSpPr>
        <xdr:cNvPr id="389" name="テキスト ボックス 388"/>
        <xdr:cNvSpPr txBox="1"/>
      </xdr:nvSpPr>
      <xdr:spPr>
        <a:xfrm>
          <a:off x="5417820" y="127793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165100</xdr:rowOff>
    </xdr:from>
    <xdr:ext cx="595630" cy="245745"/>
    <xdr:sp macro="" textlink="">
      <xdr:nvSpPr>
        <xdr:cNvPr id="391" name="テキスト ボックス 390"/>
        <xdr:cNvSpPr txBox="1"/>
      </xdr:nvSpPr>
      <xdr:spPr>
        <a:xfrm>
          <a:off x="5417820" y="124066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128270</xdr:rowOff>
    </xdr:from>
    <xdr:ext cx="595630" cy="245745"/>
    <xdr:sp macro="" textlink="">
      <xdr:nvSpPr>
        <xdr:cNvPr id="393" name="テキスト ボックス 392"/>
        <xdr:cNvSpPr txBox="1"/>
      </xdr:nvSpPr>
      <xdr:spPr>
        <a:xfrm>
          <a:off x="5417820" y="1203452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90805</xdr:rowOff>
    </xdr:from>
    <xdr:ext cx="595630" cy="245745"/>
    <xdr:sp macro="" textlink="">
      <xdr:nvSpPr>
        <xdr:cNvPr id="395" name="テキスト ボックス 394"/>
        <xdr:cNvSpPr txBox="1"/>
      </xdr:nvSpPr>
      <xdr:spPr>
        <a:xfrm>
          <a:off x="5417820" y="1166177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5745"/>
    <xdr:sp macro="" textlink="">
      <xdr:nvSpPr>
        <xdr:cNvPr id="397" name="テキスト ボックス 396"/>
        <xdr:cNvSpPr txBox="1"/>
      </xdr:nvSpPr>
      <xdr:spPr>
        <a:xfrm>
          <a:off x="5417820" y="112890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111125</xdr:rowOff>
    </xdr:from>
    <xdr:to xmlns:xdr="http://schemas.openxmlformats.org/drawingml/2006/spreadsheetDrawing">
      <xdr:col>54</xdr:col>
      <xdr:colOff>171450</xdr:colOff>
      <xdr:row>79</xdr:row>
      <xdr:rowOff>36830</xdr:rowOff>
    </xdr:to>
    <xdr:cxnSp macro="">
      <xdr:nvCxnSpPr>
        <xdr:cNvPr id="399" name="直線コネクタ 398"/>
        <xdr:cNvCxnSpPr/>
      </xdr:nvCxnSpPr>
      <xdr:spPr>
        <a:xfrm flipV="1">
          <a:off x="9429750" y="1184973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40005</xdr:rowOff>
    </xdr:from>
    <xdr:ext cx="462280" cy="253365"/>
    <xdr:sp macro="" textlink="">
      <xdr:nvSpPr>
        <xdr:cNvPr id="400" name="商工費最小値テキスト"/>
        <xdr:cNvSpPr txBox="1"/>
      </xdr:nvSpPr>
      <xdr:spPr>
        <a:xfrm>
          <a:off x="9480550" y="13287375"/>
          <a:ext cx="4622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36830</xdr:rowOff>
    </xdr:from>
    <xdr:to xmlns:xdr="http://schemas.openxmlformats.org/drawingml/2006/spreadsheetDrawing">
      <xdr:col>55</xdr:col>
      <xdr:colOff>88900</xdr:colOff>
      <xdr:row>79</xdr:row>
      <xdr:rowOff>36830</xdr:rowOff>
    </xdr:to>
    <xdr:cxnSp macro="">
      <xdr:nvCxnSpPr>
        <xdr:cNvPr id="401" name="直線コネクタ 400"/>
        <xdr:cNvCxnSpPr/>
      </xdr:nvCxnSpPr>
      <xdr:spPr>
        <a:xfrm>
          <a:off x="9359900" y="1328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59055</xdr:rowOff>
    </xdr:from>
    <xdr:ext cx="591185" cy="253365"/>
    <xdr:sp macro="" textlink="">
      <xdr:nvSpPr>
        <xdr:cNvPr id="402" name="商工費最大値テキスト"/>
        <xdr:cNvSpPr txBox="1"/>
      </xdr:nvSpPr>
      <xdr:spPr>
        <a:xfrm>
          <a:off x="9480550" y="11630025"/>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111125</xdr:rowOff>
    </xdr:from>
    <xdr:to xmlns:xdr="http://schemas.openxmlformats.org/drawingml/2006/spreadsheetDrawing">
      <xdr:col>55</xdr:col>
      <xdr:colOff>88900</xdr:colOff>
      <xdr:row>70</xdr:row>
      <xdr:rowOff>111125</xdr:rowOff>
    </xdr:to>
    <xdr:cxnSp macro="">
      <xdr:nvCxnSpPr>
        <xdr:cNvPr id="403" name="直線コネクタ 402"/>
        <xdr:cNvCxnSpPr/>
      </xdr:nvCxnSpPr>
      <xdr:spPr>
        <a:xfrm>
          <a:off x="9359900" y="11849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118110</xdr:rowOff>
    </xdr:from>
    <xdr:to xmlns:xdr="http://schemas.openxmlformats.org/drawingml/2006/spreadsheetDrawing">
      <xdr:col>55</xdr:col>
      <xdr:colOff>0</xdr:colOff>
      <xdr:row>78</xdr:row>
      <xdr:rowOff>128270</xdr:rowOff>
    </xdr:to>
    <xdr:cxnSp macro="">
      <xdr:nvCxnSpPr>
        <xdr:cNvPr id="404" name="直線コネクタ 403"/>
        <xdr:cNvCxnSpPr/>
      </xdr:nvCxnSpPr>
      <xdr:spPr>
        <a:xfrm>
          <a:off x="8686800" y="1319784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70485</xdr:rowOff>
    </xdr:from>
    <xdr:ext cx="527050" cy="245745"/>
    <xdr:sp macro="" textlink="">
      <xdr:nvSpPr>
        <xdr:cNvPr id="405" name="商工費平均値テキスト"/>
        <xdr:cNvSpPr txBox="1"/>
      </xdr:nvSpPr>
      <xdr:spPr>
        <a:xfrm>
          <a:off x="9480550" y="13150215"/>
          <a:ext cx="52705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91440</xdr:rowOff>
    </xdr:from>
    <xdr:to xmlns:xdr="http://schemas.openxmlformats.org/drawingml/2006/spreadsheetDrawing">
      <xdr:col>55</xdr:col>
      <xdr:colOff>50800</xdr:colOff>
      <xdr:row>79</xdr:row>
      <xdr:rowOff>22860</xdr:rowOff>
    </xdr:to>
    <xdr:sp macro="" textlink="">
      <xdr:nvSpPr>
        <xdr:cNvPr id="406" name="フローチャート: 判断 405"/>
        <xdr:cNvSpPr/>
      </xdr:nvSpPr>
      <xdr:spPr>
        <a:xfrm>
          <a:off x="9398000" y="13171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55245</xdr:rowOff>
    </xdr:from>
    <xdr:to xmlns:xdr="http://schemas.openxmlformats.org/drawingml/2006/spreadsheetDrawing">
      <xdr:col>50</xdr:col>
      <xdr:colOff>114300</xdr:colOff>
      <xdr:row>78</xdr:row>
      <xdr:rowOff>118110</xdr:rowOff>
    </xdr:to>
    <xdr:cxnSp macro="">
      <xdr:nvCxnSpPr>
        <xdr:cNvPr id="407" name="直線コネクタ 406"/>
        <xdr:cNvCxnSpPr/>
      </xdr:nvCxnSpPr>
      <xdr:spPr>
        <a:xfrm>
          <a:off x="7886700" y="13134975"/>
          <a:ext cx="8001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84455</xdr:rowOff>
    </xdr:from>
    <xdr:to xmlns:xdr="http://schemas.openxmlformats.org/drawingml/2006/spreadsheetDrawing">
      <xdr:col>50</xdr:col>
      <xdr:colOff>165100</xdr:colOff>
      <xdr:row>79</xdr:row>
      <xdr:rowOff>16510</xdr:rowOff>
    </xdr:to>
    <xdr:sp macro="" textlink="">
      <xdr:nvSpPr>
        <xdr:cNvPr id="408" name="フローチャート: 判断 407"/>
        <xdr:cNvSpPr/>
      </xdr:nvSpPr>
      <xdr:spPr>
        <a:xfrm>
          <a:off x="8636000" y="13164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6985</xdr:rowOff>
    </xdr:from>
    <xdr:ext cx="534670" cy="253365"/>
    <xdr:sp macro="" textlink="">
      <xdr:nvSpPr>
        <xdr:cNvPr id="409" name="テキスト ボックス 408"/>
        <xdr:cNvSpPr txBox="1"/>
      </xdr:nvSpPr>
      <xdr:spPr>
        <a:xfrm>
          <a:off x="8438515" y="13254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55245</xdr:rowOff>
    </xdr:from>
    <xdr:to xmlns:xdr="http://schemas.openxmlformats.org/drawingml/2006/spreadsheetDrawing">
      <xdr:col>45</xdr:col>
      <xdr:colOff>171450</xdr:colOff>
      <xdr:row>78</xdr:row>
      <xdr:rowOff>69215</xdr:rowOff>
    </xdr:to>
    <xdr:cxnSp macro="">
      <xdr:nvCxnSpPr>
        <xdr:cNvPr id="410" name="直線コネクタ 409"/>
        <xdr:cNvCxnSpPr/>
      </xdr:nvCxnSpPr>
      <xdr:spPr>
        <a:xfrm flipV="1">
          <a:off x="7080250" y="1313497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59690</xdr:rowOff>
    </xdr:from>
    <xdr:to xmlns:xdr="http://schemas.openxmlformats.org/drawingml/2006/spreadsheetDrawing">
      <xdr:col>46</xdr:col>
      <xdr:colOff>38100</xdr:colOff>
      <xdr:row>78</xdr:row>
      <xdr:rowOff>159385</xdr:rowOff>
    </xdr:to>
    <xdr:sp macro="" textlink="">
      <xdr:nvSpPr>
        <xdr:cNvPr id="411" name="フローチャート: 判断 410"/>
        <xdr:cNvSpPr/>
      </xdr:nvSpPr>
      <xdr:spPr>
        <a:xfrm>
          <a:off x="7842250" y="13139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150495</xdr:rowOff>
    </xdr:from>
    <xdr:ext cx="527050" cy="253365"/>
    <xdr:sp macro="" textlink="">
      <xdr:nvSpPr>
        <xdr:cNvPr id="412" name="テキスト ボックス 411"/>
        <xdr:cNvSpPr txBox="1"/>
      </xdr:nvSpPr>
      <xdr:spPr>
        <a:xfrm>
          <a:off x="7644765" y="132302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12065</xdr:rowOff>
    </xdr:from>
    <xdr:to xmlns:xdr="http://schemas.openxmlformats.org/drawingml/2006/spreadsheetDrawing">
      <xdr:col>41</xdr:col>
      <xdr:colOff>50800</xdr:colOff>
      <xdr:row>78</xdr:row>
      <xdr:rowOff>69215</xdr:rowOff>
    </xdr:to>
    <xdr:cxnSp macro="">
      <xdr:nvCxnSpPr>
        <xdr:cNvPr id="413" name="直線コネクタ 412"/>
        <xdr:cNvCxnSpPr/>
      </xdr:nvCxnSpPr>
      <xdr:spPr>
        <a:xfrm>
          <a:off x="6286500" y="13091795"/>
          <a:ext cx="7937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62865</xdr:rowOff>
    </xdr:from>
    <xdr:to xmlns:xdr="http://schemas.openxmlformats.org/drawingml/2006/spreadsheetDrawing">
      <xdr:col>41</xdr:col>
      <xdr:colOff>101600</xdr:colOff>
      <xdr:row>78</xdr:row>
      <xdr:rowOff>162560</xdr:rowOff>
    </xdr:to>
    <xdr:sp macro="" textlink="">
      <xdr:nvSpPr>
        <xdr:cNvPr id="414" name="フローチャート: 判断 413"/>
        <xdr:cNvSpPr/>
      </xdr:nvSpPr>
      <xdr:spPr>
        <a:xfrm>
          <a:off x="7029450" y="13142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153670</xdr:rowOff>
    </xdr:from>
    <xdr:ext cx="527050" cy="253365"/>
    <xdr:sp macro="" textlink="">
      <xdr:nvSpPr>
        <xdr:cNvPr id="415" name="テキスト ボックス 414"/>
        <xdr:cNvSpPr txBox="1"/>
      </xdr:nvSpPr>
      <xdr:spPr>
        <a:xfrm>
          <a:off x="6851015" y="132334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53975</xdr:rowOff>
    </xdr:from>
    <xdr:to xmlns:xdr="http://schemas.openxmlformats.org/drawingml/2006/spreadsheetDrawing">
      <xdr:col>36</xdr:col>
      <xdr:colOff>165100</xdr:colOff>
      <xdr:row>78</xdr:row>
      <xdr:rowOff>153035</xdr:rowOff>
    </xdr:to>
    <xdr:sp macro="" textlink="">
      <xdr:nvSpPr>
        <xdr:cNvPr id="416" name="フローチャート: 判断 415"/>
        <xdr:cNvSpPr/>
      </xdr:nvSpPr>
      <xdr:spPr>
        <a:xfrm>
          <a:off x="6235700" y="13133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144780</xdr:rowOff>
    </xdr:from>
    <xdr:ext cx="534670" cy="245110"/>
    <xdr:sp macro="" textlink="">
      <xdr:nvSpPr>
        <xdr:cNvPr id="417" name="テキスト ボックス 416"/>
        <xdr:cNvSpPr txBox="1"/>
      </xdr:nvSpPr>
      <xdr:spPr>
        <a:xfrm>
          <a:off x="6038215" y="132245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4380" cy="253365"/>
    <xdr:sp macro="" textlink="">
      <xdr:nvSpPr>
        <xdr:cNvPr id="421" name="テキスト ボックス 420"/>
        <xdr:cNvSpPr txBox="1"/>
      </xdr:nvSpPr>
      <xdr:spPr>
        <a:xfrm>
          <a:off x="6908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78105</xdr:rowOff>
    </xdr:from>
    <xdr:to xmlns:xdr="http://schemas.openxmlformats.org/drawingml/2006/spreadsheetDrawing">
      <xdr:col>55</xdr:col>
      <xdr:colOff>50800</xdr:colOff>
      <xdr:row>79</xdr:row>
      <xdr:rowOff>10160</xdr:rowOff>
    </xdr:to>
    <xdr:sp macro="" textlink="">
      <xdr:nvSpPr>
        <xdr:cNvPr id="423" name="楕円 422"/>
        <xdr:cNvSpPr/>
      </xdr:nvSpPr>
      <xdr:spPr>
        <a:xfrm>
          <a:off x="9398000" y="131578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38735</xdr:rowOff>
    </xdr:from>
    <xdr:ext cx="527050" cy="253365"/>
    <xdr:sp macro="" textlink="">
      <xdr:nvSpPr>
        <xdr:cNvPr id="424" name="商工費該当値テキスト"/>
        <xdr:cNvSpPr txBox="1"/>
      </xdr:nvSpPr>
      <xdr:spPr>
        <a:xfrm>
          <a:off x="9480550" y="1295082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69215</xdr:rowOff>
    </xdr:from>
    <xdr:to xmlns:xdr="http://schemas.openxmlformats.org/drawingml/2006/spreadsheetDrawing">
      <xdr:col>50</xdr:col>
      <xdr:colOff>165100</xdr:colOff>
      <xdr:row>79</xdr:row>
      <xdr:rowOff>635</xdr:rowOff>
    </xdr:to>
    <xdr:sp macro="" textlink="">
      <xdr:nvSpPr>
        <xdr:cNvPr id="425" name="楕円 424"/>
        <xdr:cNvSpPr/>
      </xdr:nvSpPr>
      <xdr:spPr>
        <a:xfrm>
          <a:off x="8636000" y="131489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17145</xdr:rowOff>
    </xdr:from>
    <xdr:ext cx="534670" cy="253365"/>
    <xdr:sp macro="" textlink="">
      <xdr:nvSpPr>
        <xdr:cNvPr id="426" name="テキスト ボックス 425"/>
        <xdr:cNvSpPr txBox="1"/>
      </xdr:nvSpPr>
      <xdr:spPr>
        <a:xfrm>
          <a:off x="8438515" y="12929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5715</xdr:rowOff>
    </xdr:from>
    <xdr:to xmlns:xdr="http://schemas.openxmlformats.org/drawingml/2006/spreadsheetDrawing">
      <xdr:col>46</xdr:col>
      <xdr:colOff>38100</xdr:colOff>
      <xdr:row>78</xdr:row>
      <xdr:rowOff>105410</xdr:rowOff>
    </xdr:to>
    <xdr:sp macro="" textlink="">
      <xdr:nvSpPr>
        <xdr:cNvPr id="427" name="楕円 426"/>
        <xdr:cNvSpPr/>
      </xdr:nvSpPr>
      <xdr:spPr>
        <a:xfrm>
          <a:off x="7842250" y="130854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120650</xdr:rowOff>
    </xdr:from>
    <xdr:ext cx="527050" cy="253365"/>
    <xdr:sp macro="" textlink="">
      <xdr:nvSpPr>
        <xdr:cNvPr id="428" name="テキスト ボックス 427"/>
        <xdr:cNvSpPr txBox="1"/>
      </xdr:nvSpPr>
      <xdr:spPr>
        <a:xfrm>
          <a:off x="7644765" y="128651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19050</xdr:rowOff>
    </xdr:from>
    <xdr:to xmlns:xdr="http://schemas.openxmlformats.org/drawingml/2006/spreadsheetDrawing">
      <xdr:col>41</xdr:col>
      <xdr:colOff>101600</xdr:colOff>
      <xdr:row>78</xdr:row>
      <xdr:rowOff>118110</xdr:rowOff>
    </xdr:to>
    <xdr:sp macro="" textlink="">
      <xdr:nvSpPr>
        <xdr:cNvPr id="429" name="楕円 428"/>
        <xdr:cNvSpPr/>
      </xdr:nvSpPr>
      <xdr:spPr>
        <a:xfrm>
          <a:off x="7029450" y="13098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134620</xdr:rowOff>
    </xdr:from>
    <xdr:ext cx="527050" cy="253365"/>
    <xdr:sp macro="" textlink="">
      <xdr:nvSpPr>
        <xdr:cNvPr id="430" name="テキスト ボックス 429"/>
        <xdr:cNvSpPr txBox="1"/>
      </xdr:nvSpPr>
      <xdr:spPr>
        <a:xfrm>
          <a:off x="6851015" y="1287907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129540</xdr:rowOff>
    </xdr:from>
    <xdr:to xmlns:xdr="http://schemas.openxmlformats.org/drawingml/2006/spreadsheetDrawing">
      <xdr:col>36</xdr:col>
      <xdr:colOff>165100</xdr:colOff>
      <xdr:row>78</xdr:row>
      <xdr:rowOff>61595</xdr:rowOff>
    </xdr:to>
    <xdr:sp macro="" textlink="">
      <xdr:nvSpPr>
        <xdr:cNvPr id="431" name="楕円 430"/>
        <xdr:cNvSpPr/>
      </xdr:nvSpPr>
      <xdr:spPr>
        <a:xfrm>
          <a:off x="6235700" y="13041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77470</xdr:rowOff>
    </xdr:from>
    <xdr:ext cx="534670" cy="252730"/>
    <xdr:sp macro="" textlink="">
      <xdr:nvSpPr>
        <xdr:cNvPr id="432" name="テキスト ボックス 431"/>
        <xdr:cNvSpPr txBox="1"/>
      </xdr:nvSpPr>
      <xdr:spPr>
        <a:xfrm>
          <a:off x="6038215" y="128219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20345"/>
    <xdr:sp macro="" textlink="">
      <xdr:nvSpPr>
        <xdr:cNvPr id="441" name="テキスト ボックス 440"/>
        <xdr:cNvSpPr txBox="1"/>
      </xdr:nvSpPr>
      <xdr:spPr>
        <a:xfrm>
          <a:off x="5918200" y="145942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44" name="テキスト ボックス 443"/>
        <xdr:cNvSpPr txBox="1"/>
      </xdr:nvSpPr>
      <xdr:spPr>
        <a:xfrm>
          <a:off x="5726430" y="165874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5630" cy="251460"/>
    <xdr:sp macro="" textlink="">
      <xdr:nvSpPr>
        <xdr:cNvPr id="446" name="テキスト ボックス 445"/>
        <xdr:cNvSpPr txBox="1"/>
      </xdr:nvSpPr>
      <xdr:spPr>
        <a:xfrm>
          <a:off x="5417820" y="1626044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5630" cy="259080"/>
    <xdr:sp macro="" textlink="">
      <xdr:nvSpPr>
        <xdr:cNvPr id="448" name="テキスト ボックス 447"/>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5630" cy="251460"/>
    <xdr:sp macro="" textlink="">
      <xdr:nvSpPr>
        <xdr:cNvPr id="450" name="テキスト ボックス 449"/>
        <xdr:cNvSpPr txBox="1"/>
      </xdr:nvSpPr>
      <xdr:spPr>
        <a:xfrm>
          <a:off x="541782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2" name="テキスト ボックス 451"/>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3" name="直線コネクタ 452"/>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37465</xdr:rowOff>
    </xdr:from>
    <xdr:ext cx="595630" cy="253365"/>
    <xdr:sp macro="" textlink="">
      <xdr:nvSpPr>
        <xdr:cNvPr id="454" name="テキスト ボックス 453"/>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5" name="直線コネクタ 454"/>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5745"/>
    <xdr:sp macro="" textlink="">
      <xdr:nvSpPr>
        <xdr:cNvPr id="456" name="テキスト ボックス 455"/>
        <xdr:cNvSpPr txBox="1"/>
      </xdr:nvSpPr>
      <xdr:spPr>
        <a:xfrm>
          <a:off x="541782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126365</xdr:rowOff>
    </xdr:from>
    <xdr:to xmlns:xdr="http://schemas.openxmlformats.org/drawingml/2006/spreadsheetDrawing">
      <xdr:col>54</xdr:col>
      <xdr:colOff>171450</xdr:colOff>
      <xdr:row>99</xdr:row>
      <xdr:rowOff>40640</xdr:rowOff>
    </xdr:to>
    <xdr:cxnSp macro="">
      <xdr:nvCxnSpPr>
        <xdr:cNvPr id="458" name="直線コネクタ 457"/>
        <xdr:cNvCxnSpPr/>
      </xdr:nvCxnSpPr>
      <xdr:spPr>
        <a:xfrm flipV="1">
          <a:off x="9429750" y="1521777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44450</xdr:rowOff>
    </xdr:from>
    <xdr:ext cx="527050" cy="259080"/>
    <xdr:sp macro="" textlink="">
      <xdr:nvSpPr>
        <xdr:cNvPr id="459" name="土木費最小値テキスト"/>
        <xdr:cNvSpPr txBox="1"/>
      </xdr:nvSpPr>
      <xdr:spPr>
        <a:xfrm>
          <a:off x="9480550" y="166751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40640</xdr:rowOff>
    </xdr:from>
    <xdr:to xmlns:xdr="http://schemas.openxmlformats.org/drawingml/2006/spreadsheetDrawing">
      <xdr:col>55</xdr:col>
      <xdr:colOff>88900</xdr:colOff>
      <xdr:row>99</xdr:row>
      <xdr:rowOff>40640</xdr:rowOff>
    </xdr:to>
    <xdr:cxnSp macro="">
      <xdr:nvCxnSpPr>
        <xdr:cNvPr id="460" name="直線コネクタ 459"/>
        <xdr:cNvCxnSpPr/>
      </xdr:nvCxnSpPr>
      <xdr:spPr>
        <a:xfrm>
          <a:off x="9359900" y="1667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73660</xdr:rowOff>
    </xdr:from>
    <xdr:ext cx="591185" cy="252730"/>
    <xdr:sp macro="" textlink="">
      <xdr:nvSpPr>
        <xdr:cNvPr id="461" name="土木費最大値テキスト"/>
        <xdr:cNvSpPr txBox="1"/>
      </xdr:nvSpPr>
      <xdr:spPr>
        <a:xfrm>
          <a:off x="9480550" y="1499743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62" name="直線コネクタ 461"/>
        <xdr:cNvCxnSpPr/>
      </xdr:nvCxnSpPr>
      <xdr:spPr>
        <a:xfrm>
          <a:off x="935990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63500</xdr:rowOff>
    </xdr:from>
    <xdr:to xmlns:xdr="http://schemas.openxmlformats.org/drawingml/2006/spreadsheetDrawing">
      <xdr:col>55</xdr:col>
      <xdr:colOff>0</xdr:colOff>
      <xdr:row>98</xdr:row>
      <xdr:rowOff>76835</xdr:rowOff>
    </xdr:to>
    <xdr:cxnSp macro="">
      <xdr:nvCxnSpPr>
        <xdr:cNvPr id="463" name="直線コネクタ 462"/>
        <xdr:cNvCxnSpPr/>
      </xdr:nvCxnSpPr>
      <xdr:spPr>
        <a:xfrm flipV="1">
          <a:off x="8686800" y="16522700"/>
          <a:ext cx="742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4445</xdr:rowOff>
    </xdr:from>
    <xdr:ext cx="527050" cy="259080"/>
    <xdr:sp macro="" textlink="">
      <xdr:nvSpPr>
        <xdr:cNvPr id="464" name="土木費平均値テキスト"/>
        <xdr:cNvSpPr txBox="1"/>
      </xdr:nvSpPr>
      <xdr:spPr>
        <a:xfrm>
          <a:off x="9480550" y="16292195"/>
          <a:ext cx="527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153035</xdr:rowOff>
    </xdr:from>
    <xdr:to xmlns:xdr="http://schemas.openxmlformats.org/drawingml/2006/spreadsheetDrawing">
      <xdr:col>55</xdr:col>
      <xdr:colOff>50800</xdr:colOff>
      <xdr:row>98</xdr:row>
      <xdr:rowOff>83185</xdr:rowOff>
    </xdr:to>
    <xdr:sp macro="" textlink="">
      <xdr:nvSpPr>
        <xdr:cNvPr id="465" name="フローチャート: 判断 464"/>
        <xdr:cNvSpPr/>
      </xdr:nvSpPr>
      <xdr:spPr>
        <a:xfrm>
          <a:off x="9398000" y="16440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76835</xdr:rowOff>
    </xdr:from>
    <xdr:to xmlns:xdr="http://schemas.openxmlformats.org/drawingml/2006/spreadsheetDrawing">
      <xdr:col>50</xdr:col>
      <xdr:colOff>114300</xdr:colOff>
      <xdr:row>98</xdr:row>
      <xdr:rowOff>81915</xdr:rowOff>
    </xdr:to>
    <xdr:cxnSp macro="">
      <xdr:nvCxnSpPr>
        <xdr:cNvPr id="466" name="直線コネクタ 465"/>
        <xdr:cNvCxnSpPr/>
      </xdr:nvCxnSpPr>
      <xdr:spPr>
        <a:xfrm flipV="1">
          <a:off x="7886700" y="1653603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170180</xdr:rowOff>
    </xdr:from>
    <xdr:to xmlns:xdr="http://schemas.openxmlformats.org/drawingml/2006/spreadsheetDrawing">
      <xdr:col>50</xdr:col>
      <xdr:colOff>165100</xdr:colOff>
      <xdr:row>98</xdr:row>
      <xdr:rowOff>100330</xdr:rowOff>
    </xdr:to>
    <xdr:sp macro="" textlink="">
      <xdr:nvSpPr>
        <xdr:cNvPr id="467" name="フローチャート: 判断 466"/>
        <xdr:cNvSpPr/>
      </xdr:nvSpPr>
      <xdr:spPr>
        <a:xfrm>
          <a:off x="86360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116840</xdr:rowOff>
    </xdr:from>
    <xdr:ext cx="534670" cy="259080"/>
    <xdr:sp macro="" textlink="">
      <xdr:nvSpPr>
        <xdr:cNvPr id="468" name="テキスト ボックス 467"/>
        <xdr:cNvSpPr txBox="1"/>
      </xdr:nvSpPr>
      <xdr:spPr>
        <a:xfrm>
          <a:off x="8438515" y="16233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81915</xdr:rowOff>
    </xdr:from>
    <xdr:to xmlns:xdr="http://schemas.openxmlformats.org/drawingml/2006/spreadsheetDrawing">
      <xdr:col>45</xdr:col>
      <xdr:colOff>171450</xdr:colOff>
      <xdr:row>98</xdr:row>
      <xdr:rowOff>121920</xdr:rowOff>
    </xdr:to>
    <xdr:cxnSp macro="">
      <xdr:nvCxnSpPr>
        <xdr:cNvPr id="469" name="直線コネクタ 468"/>
        <xdr:cNvCxnSpPr/>
      </xdr:nvCxnSpPr>
      <xdr:spPr>
        <a:xfrm flipV="1">
          <a:off x="7080250" y="16541115"/>
          <a:ext cx="8064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11430</xdr:rowOff>
    </xdr:from>
    <xdr:to xmlns:xdr="http://schemas.openxmlformats.org/drawingml/2006/spreadsheetDrawing">
      <xdr:col>46</xdr:col>
      <xdr:colOff>38100</xdr:colOff>
      <xdr:row>98</xdr:row>
      <xdr:rowOff>113030</xdr:rowOff>
    </xdr:to>
    <xdr:sp macro="" textlink="">
      <xdr:nvSpPr>
        <xdr:cNvPr id="470" name="フローチャート: 判断 469"/>
        <xdr:cNvSpPr/>
      </xdr:nvSpPr>
      <xdr:spPr>
        <a:xfrm>
          <a:off x="7842250" y="1647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129540</xdr:rowOff>
    </xdr:from>
    <xdr:ext cx="527050" cy="259080"/>
    <xdr:sp macro="" textlink="">
      <xdr:nvSpPr>
        <xdr:cNvPr id="471" name="テキスト ボックス 470"/>
        <xdr:cNvSpPr txBox="1"/>
      </xdr:nvSpPr>
      <xdr:spPr>
        <a:xfrm>
          <a:off x="7644765" y="162458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104140</xdr:rowOff>
    </xdr:from>
    <xdr:to xmlns:xdr="http://schemas.openxmlformats.org/drawingml/2006/spreadsheetDrawing">
      <xdr:col>41</xdr:col>
      <xdr:colOff>50800</xdr:colOff>
      <xdr:row>98</xdr:row>
      <xdr:rowOff>121920</xdr:rowOff>
    </xdr:to>
    <xdr:cxnSp macro="">
      <xdr:nvCxnSpPr>
        <xdr:cNvPr id="472" name="直線コネクタ 471"/>
        <xdr:cNvCxnSpPr/>
      </xdr:nvCxnSpPr>
      <xdr:spPr>
        <a:xfrm>
          <a:off x="6286500" y="16563340"/>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20955</xdr:rowOff>
    </xdr:from>
    <xdr:to xmlns:xdr="http://schemas.openxmlformats.org/drawingml/2006/spreadsheetDrawing">
      <xdr:col>41</xdr:col>
      <xdr:colOff>101600</xdr:colOff>
      <xdr:row>98</xdr:row>
      <xdr:rowOff>122555</xdr:rowOff>
    </xdr:to>
    <xdr:sp macro="" textlink="">
      <xdr:nvSpPr>
        <xdr:cNvPr id="473" name="フローチャート: 判断 472"/>
        <xdr:cNvSpPr/>
      </xdr:nvSpPr>
      <xdr:spPr>
        <a:xfrm>
          <a:off x="702945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139065</xdr:rowOff>
    </xdr:from>
    <xdr:ext cx="527050" cy="259080"/>
    <xdr:sp macro="" textlink="">
      <xdr:nvSpPr>
        <xdr:cNvPr id="474" name="テキスト ボックス 473"/>
        <xdr:cNvSpPr txBox="1"/>
      </xdr:nvSpPr>
      <xdr:spPr>
        <a:xfrm>
          <a:off x="6851015" y="162553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13335</xdr:rowOff>
    </xdr:from>
    <xdr:to xmlns:xdr="http://schemas.openxmlformats.org/drawingml/2006/spreadsheetDrawing">
      <xdr:col>36</xdr:col>
      <xdr:colOff>165100</xdr:colOff>
      <xdr:row>98</xdr:row>
      <xdr:rowOff>114935</xdr:rowOff>
    </xdr:to>
    <xdr:sp macro="" textlink="">
      <xdr:nvSpPr>
        <xdr:cNvPr id="475" name="フローチャート: 判断 474"/>
        <xdr:cNvSpPr/>
      </xdr:nvSpPr>
      <xdr:spPr>
        <a:xfrm>
          <a:off x="6235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132080</xdr:rowOff>
    </xdr:from>
    <xdr:ext cx="534670" cy="251460"/>
    <xdr:sp macro="" textlink="">
      <xdr:nvSpPr>
        <xdr:cNvPr id="476" name="テキスト ボックス 475"/>
        <xdr:cNvSpPr txBox="1"/>
      </xdr:nvSpPr>
      <xdr:spPr>
        <a:xfrm>
          <a:off x="6038215" y="162483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9" name="テキスト ボックス 478"/>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4380" cy="259080"/>
    <xdr:sp macro="" textlink="">
      <xdr:nvSpPr>
        <xdr:cNvPr id="480" name="テキスト ボックス 479"/>
        <xdr:cNvSpPr txBox="1"/>
      </xdr:nvSpPr>
      <xdr:spPr>
        <a:xfrm>
          <a:off x="6908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12700</xdr:rowOff>
    </xdr:from>
    <xdr:to xmlns:xdr="http://schemas.openxmlformats.org/drawingml/2006/spreadsheetDrawing">
      <xdr:col>55</xdr:col>
      <xdr:colOff>50800</xdr:colOff>
      <xdr:row>98</xdr:row>
      <xdr:rowOff>114300</xdr:rowOff>
    </xdr:to>
    <xdr:sp macro="" textlink="">
      <xdr:nvSpPr>
        <xdr:cNvPr id="482" name="楕円 481"/>
        <xdr:cNvSpPr/>
      </xdr:nvSpPr>
      <xdr:spPr>
        <a:xfrm>
          <a:off x="9398000" y="1647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162560</xdr:rowOff>
    </xdr:from>
    <xdr:ext cx="527050" cy="259080"/>
    <xdr:sp macro="" textlink="">
      <xdr:nvSpPr>
        <xdr:cNvPr id="483" name="土木費該当値テキスト"/>
        <xdr:cNvSpPr txBox="1"/>
      </xdr:nvSpPr>
      <xdr:spPr>
        <a:xfrm>
          <a:off x="9480550" y="16450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26035</xdr:rowOff>
    </xdr:from>
    <xdr:to xmlns:xdr="http://schemas.openxmlformats.org/drawingml/2006/spreadsheetDrawing">
      <xdr:col>50</xdr:col>
      <xdr:colOff>165100</xdr:colOff>
      <xdr:row>98</xdr:row>
      <xdr:rowOff>127635</xdr:rowOff>
    </xdr:to>
    <xdr:sp macro="" textlink="">
      <xdr:nvSpPr>
        <xdr:cNvPr id="484" name="楕円 483"/>
        <xdr:cNvSpPr/>
      </xdr:nvSpPr>
      <xdr:spPr>
        <a:xfrm>
          <a:off x="8636000" y="164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118745</xdr:rowOff>
    </xdr:from>
    <xdr:ext cx="534670" cy="259080"/>
    <xdr:sp macro="" textlink="">
      <xdr:nvSpPr>
        <xdr:cNvPr id="485" name="テキスト ボックス 484"/>
        <xdr:cNvSpPr txBox="1"/>
      </xdr:nvSpPr>
      <xdr:spPr>
        <a:xfrm>
          <a:off x="8438515" y="16577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31115</xdr:rowOff>
    </xdr:from>
    <xdr:to xmlns:xdr="http://schemas.openxmlformats.org/drawingml/2006/spreadsheetDrawing">
      <xdr:col>46</xdr:col>
      <xdr:colOff>38100</xdr:colOff>
      <xdr:row>98</xdr:row>
      <xdr:rowOff>132715</xdr:rowOff>
    </xdr:to>
    <xdr:sp macro="" textlink="">
      <xdr:nvSpPr>
        <xdr:cNvPr id="486" name="楕円 485"/>
        <xdr:cNvSpPr/>
      </xdr:nvSpPr>
      <xdr:spPr>
        <a:xfrm>
          <a:off x="7842250" y="16490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123825</xdr:rowOff>
    </xdr:from>
    <xdr:ext cx="527050" cy="251460"/>
    <xdr:sp macro="" textlink="">
      <xdr:nvSpPr>
        <xdr:cNvPr id="487" name="テキスト ボックス 486"/>
        <xdr:cNvSpPr txBox="1"/>
      </xdr:nvSpPr>
      <xdr:spPr>
        <a:xfrm>
          <a:off x="7644765" y="16583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71120</xdr:rowOff>
    </xdr:from>
    <xdr:to xmlns:xdr="http://schemas.openxmlformats.org/drawingml/2006/spreadsheetDrawing">
      <xdr:col>41</xdr:col>
      <xdr:colOff>101600</xdr:colOff>
      <xdr:row>99</xdr:row>
      <xdr:rowOff>1270</xdr:rowOff>
    </xdr:to>
    <xdr:sp macro="" textlink="">
      <xdr:nvSpPr>
        <xdr:cNvPr id="488" name="楕円 487"/>
        <xdr:cNvSpPr/>
      </xdr:nvSpPr>
      <xdr:spPr>
        <a:xfrm>
          <a:off x="702945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163830</xdr:rowOff>
    </xdr:from>
    <xdr:ext cx="527050" cy="259080"/>
    <xdr:sp macro="" textlink="">
      <xdr:nvSpPr>
        <xdr:cNvPr id="489" name="テキスト ボックス 488"/>
        <xdr:cNvSpPr txBox="1"/>
      </xdr:nvSpPr>
      <xdr:spPr>
        <a:xfrm>
          <a:off x="6851015" y="16623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53340</xdr:rowOff>
    </xdr:from>
    <xdr:to xmlns:xdr="http://schemas.openxmlformats.org/drawingml/2006/spreadsheetDrawing">
      <xdr:col>36</xdr:col>
      <xdr:colOff>165100</xdr:colOff>
      <xdr:row>98</xdr:row>
      <xdr:rowOff>154940</xdr:rowOff>
    </xdr:to>
    <xdr:sp macro="" textlink="">
      <xdr:nvSpPr>
        <xdr:cNvPr id="490" name="楕円 489"/>
        <xdr:cNvSpPr/>
      </xdr:nvSpPr>
      <xdr:spPr>
        <a:xfrm>
          <a:off x="62357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146050</xdr:rowOff>
    </xdr:from>
    <xdr:ext cx="534670" cy="251460"/>
    <xdr:sp macro="" textlink="">
      <xdr:nvSpPr>
        <xdr:cNvPr id="491" name="テキスト ボックス 490"/>
        <xdr:cNvSpPr txBox="1"/>
      </xdr:nvSpPr>
      <xdr:spPr>
        <a:xfrm>
          <a:off x="6038215" y="166052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2" name="正方形/長方形 491"/>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3" name="正方形/長方形 492"/>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5" name="正方形/長方形 494"/>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7" name="正方形/長方形 496"/>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9" name="正方形/長方形 498"/>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0" name="テキスト ボックス 499"/>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1" name="直線コネクタ 500"/>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2" name="直線コネクタ 501"/>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1300" cy="245745"/>
    <xdr:sp macro="" textlink="">
      <xdr:nvSpPr>
        <xdr:cNvPr id="503" name="テキスト ボックス 502"/>
        <xdr:cNvSpPr txBox="1"/>
      </xdr:nvSpPr>
      <xdr:spPr>
        <a:xfrm>
          <a:off x="109778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4" name="直線コネクタ 503"/>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5745"/>
    <xdr:sp macro="" textlink="">
      <xdr:nvSpPr>
        <xdr:cNvPr id="505" name="テキスト ボックス 504"/>
        <xdr:cNvSpPr txBox="1"/>
      </xdr:nvSpPr>
      <xdr:spPr>
        <a:xfrm>
          <a:off x="1073340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6" name="直線コネクタ 505"/>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7" name="テキスト ボックス 506"/>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8" name="直線コネクタ 507"/>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9" name="テキスト ボックス 508"/>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0" name="直線コネクタ 509"/>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2730"/>
    <xdr:sp macro="" textlink="">
      <xdr:nvSpPr>
        <xdr:cNvPr id="511" name="テキスト ボックス 510"/>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2" name="直線コネクタ 511"/>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3" name="テキスト ボックス 512"/>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4" name="直線コネクタ 513"/>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5745"/>
    <xdr:sp macro="" textlink="">
      <xdr:nvSpPr>
        <xdr:cNvPr id="515" name="テキスト ボックス 514"/>
        <xdr:cNvSpPr txBox="1"/>
      </xdr:nvSpPr>
      <xdr:spPr>
        <a:xfrm>
          <a:off x="10669270" y="45834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6"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105410</xdr:rowOff>
    </xdr:from>
    <xdr:to xmlns:xdr="http://schemas.openxmlformats.org/drawingml/2006/spreadsheetDrawing">
      <xdr:col>85</xdr:col>
      <xdr:colOff>126365</xdr:colOff>
      <xdr:row>38</xdr:row>
      <xdr:rowOff>41275</xdr:rowOff>
    </xdr:to>
    <xdr:cxnSp macro="">
      <xdr:nvCxnSpPr>
        <xdr:cNvPr id="517" name="直線コネクタ 516"/>
        <xdr:cNvCxnSpPr/>
      </xdr:nvCxnSpPr>
      <xdr:spPr>
        <a:xfrm flipV="1">
          <a:off x="14698345" y="497078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45085</xdr:rowOff>
    </xdr:from>
    <xdr:ext cx="534670" cy="253365"/>
    <xdr:sp macro="" textlink="">
      <xdr:nvSpPr>
        <xdr:cNvPr id="518" name="消防費最小値テキスト"/>
        <xdr:cNvSpPr txBox="1"/>
      </xdr:nvSpPr>
      <xdr:spPr>
        <a:xfrm>
          <a:off x="14744700" y="6419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41275</xdr:rowOff>
    </xdr:from>
    <xdr:to xmlns:xdr="http://schemas.openxmlformats.org/drawingml/2006/spreadsheetDrawing">
      <xdr:col>86</xdr:col>
      <xdr:colOff>25400</xdr:colOff>
      <xdr:row>38</xdr:row>
      <xdr:rowOff>41275</xdr:rowOff>
    </xdr:to>
    <xdr:cxnSp macro="">
      <xdr:nvCxnSpPr>
        <xdr:cNvPr id="519" name="直線コネクタ 518"/>
        <xdr:cNvCxnSpPr/>
      </xdr:nvCxnSpPr>
      <xdr:spPr>
        <a:xfrm>
          <a:off x="14611350" y="6415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52705</xdr:rowOff>
    </xdr:from>
    <xdr:ext cx="598805" cy="245745"/>
    <xdr:sp macro="" textlink="">
      <xdr:nvSpPr>
        <xdr:cNvPr id="520" name="消防費最大値テキスト"/>
        <xdr:cNvSpPr txBox="1"/>
      </xdr:nvSpPr>
      <xdr:spPr>
        <a:xfrm>
          <a:off x="14744700" y="475043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105410</xdr:rowOff>
    </xdr:from>
    <xdr:to xmlns:xdr="http://schemas.openxmlformats.org/drawingml/2006/spreadsheetDrawing">
      <xdr:col>86</xdr:col>
      <xdr:colOff>25400</xdr:colOff>
      <xdr:row>29</xdr:row>
      <xdr:rowOff>105410</xdr:rowOff>
    </xdr:to>
    <xdr:cxnSp macro="">
      <xdr:nvCxnSpPr>
        <xdr:cNvPr id="521" name="直線コネクタ 520"/>
        <xdr:cNvCxnSpPr/>
      </xdr:nvCxnSpPr>
      <xdr:spPr>
        <a:xfrm>
          <a:off x="14611350" y="4970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41910</xdr:rowOff>
    </xdr:from>
    <xdr:to xmlns:xdr="http://schemas.openxmlformats.org/drawingml/2006/spreadsheetDrawing">
      <xdr:col>85</xdr:col>
      <xdr:colOff>127000</xdr:colOff>
      <xdr:row>35</xdr:row>
      <xdr:rowOff>81280</xdr:rowOff>
    </xdr:to>
    <xdr:cxnSp macro="">
      <xdr:nvCxnSpPr>
        <xdr:cNvPr id="522" name="直線コネクタ 521"/>
        <xdr:cNvCxnSpPr/>
      </xdr:nvCxnSpPr>
      <xdr:spPr>
        <a:xfrm>
          <a:off x="13938250" y="591312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22860</xdr:rowOff>
    </xdr:from>
    <xdr:ext cx="534670" cy="253365"/>
    <xdr:sp macro="" textlink="">
      <xdr:nvSpPr>
        <xdr:cNvPr id="523" name="消防費平均値テキスト"/>
        <xdr:cNvSpPr txBox="1"/>
      </xdr:nvSpPr>
      <xdr:spPr>
        <a:xfrm>
          <a:off x="14744700" y="606171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43815</xdr:rowOff>
    </xdr:from>
    <xdr:to xmlns:xdr="http://schemas.openxmlformats.org/drawingml/2006/spreadsheetDrawing">
      <xdr:col>85</xdr:col>
      <xdr:colOff>171450</xdr:colOff>
      <xdr:row>36</xdr:row>
      <xdr:rowOff>143510</xdr:rowOff>
    </xdr:to>
    <xdr:sp macro="" textlink="">
      <xdr:nvSpPr>
        <xdr:cNvPr id="524" name="フローチャート: 判断 523"/>
        <xdr:cNvSpPr/>
      </xdr:nvSpPr>
      <xdr:spPr>
        <a:xfrm>
          <a:off x="14649450" y="60826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41910</xdr:rowOff>
    </xdr:from>
    <xdr:to xmlns:xdr="http://schemas.openxmlformats.org/drawingml/2006/spreadsheetDrawing">
      <xdr:col>81</xdr:col>
      <xdr:colOff>50800</xdr:colOff>
      <xdr:row>35</xdr:row>
      <xdr:rowOff>133350</xdr:rowOff>
    </xdr:to>
    <xdr:cxnSp macro="">
      <xdr:nvCxnSpPr>
        <xdr:cNvPr id="525" name="直線コネクタ 524"/>
        <xdr:cNvCxnSpPr/>
      </xdr:nvCxnSpPr>
      <xdr:spPr>
        <a:xfrm flipV="1">
          <a:off x="13144500" y="5913120"/>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84455</xdr:rowOff>
    </xdr:from>
    <xdr:to xmlns:xdr="http://schemas.openxmlformats.org/drawingml/2006/spreadsheetDrawing">
      <xdr:col>81</xdr:col>
      <xdr:colOff>101600</xdr:colOff>
      <xdr:row>37</xdr:row>
      <xdr:rowOff>16510</xdr:rowOff>
    </xdr:to>
    <xdr:sp macro="" textlink="">
      <xdr:nvSpPr>
        <xdr:cNvPr id="526" name="フローチャート: 判断 525"/>
        <xdr:cNvSpPr/>
      </xdr:nvSpPr>
      <xdr:spPr>
        <a:xfrm>
          <a:off x="13887450" y="6123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6985</xdr:rowOff>
    </xdr:from>
    <xdr:ext cx="527050" cy="253365"/>
    <xdr:sp macro="" textlink="">
      <xdr:nvSpPr>
        <xdr:cNvPr id="527" name="テキスト ボックス 526"/>
        <xdr:cNvSpPr txBox="1"/>
      </xdr:nvSpPr>
      <xdr:spPr>
        <a:xfrm>
          <a:off x="13709015" y="62134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35</xdr:row>
      <xdr:rowOff>133350</xdr:rowOff>
    </xdr:from>
    <xdr:to xmlns:xdr="http://schemas.openxmlformats.org/drawingml/2006/spreadsheetDrawing">
      <xdr:col>76</xdr:col>
      <xdr:colOff>114300</xdr:colOff>
      <xdr:row>35</xdr:row>
      <xdr:rowOff>139065</xdr:rowOff>
    </xdr:to>
    <xdr:cxnSp macro="">
      <xdr:nvCxnSpPr>
        <xdr:cNvPr id="528" name="直線コネクタ 527"/>
        <xdr:cNvCxnSpPr/>
      </xdr:nvCxnSpPr>
      <xdr:spPr>
        <a:xfrm flipV="1">
          <a:off x="12344400" y="600456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115570</xdr:rowOff>
    </xdr:from>
    <xdr:to xmlns:xdr="http://schemas.openxmlformats.org/drawingml/2006/spreadsheetDrawing">
      <xdr:col>76</xdr:col>
      <xdr:colOff>165100</xdr:colOff>
      <xdr:row>37</xdr:row>
      <xdr:rowOff>47625</xdr:rowOff>
    </xdr:to>
    <xdr:sp macro="" textlink="">
      <xdr:nvSpPr>
        <xdr:cNvPr id="529" name="フローチャート: 判断 528"/>
        <xdr:cNvSpPr/>
      </xdr:nvSpPr>
      <xdr:spPr>
        <a:xfrm>
          <a:off x="13093700" y="6154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38735</xdr:rowOff>
    </xdr:from>
    <xdr:ext cx="534670" cy="253365"/>
    <xdr:sp macro="" textlink="">
      <xdr:nvSpPr>
        <xdr:cNvPr id="530" name="テキスト ボックス 529"/>
        <xdr:cNvSpPr txBox="1"/>
      </xdr:nvSpPr>
      <xdr:spPr>
        <a:xfrm>
          <a:off x="12896215" y="62452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139065</xdr:rowOff>
    </xdr:from>
    <xdr:to xmlns:xdr="http://schemas.openxmlformats.org/drawingml/2006/spreadsheetDrawing">
      <xdr:col>71</xdr:col>
      <xdr:colOff>171450</xdr:colOff>
      <xdr:row>36</xdr:row>
      <xdr:rowOff>41275</xdr:rowOff>
    </xdr:to>
    <xdr:cxnSp macro="">
      <xdr:nvCxnSpPr>
        <xdr:cNvPr id="531" name="直線コネクタ 530"/>
        <xdr:cNvCxnSpPr/>
      </xdr:nvCxnSpPr>
      <xdr:spPr>
        <a:xfrm flipV="1">
          <a:off x="11537950" y="6010275"/>
          <a:ext cx="8064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91440</xdr:rowOff>
    </xdr:from>
    <xdr:to xmlns:xdr="http://schemas.openxmlformats.org/drawingml/2006/spreadsheetDrawing">
      <xdr:col>72</xdr:col>
      <xdr:colOff>38100</xdr:colOff>
      <xdr:row>37</xdr:row>
      <xdr:rowOff>22860</xdr:rowOff>
    </xdr:to>
    <xdr:sp macro="" textlink="">
      <xdr:nvSpPr>
        <xdr:cNvPr id="532" name="フローチャート: 判断 531"/>
        <xdr:cNvSpPr/>
      </xdr:nvSpPr>
      <xdr:spPr>
        <a:xfrm>
          <a:off x="12299950" y="6130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14605</xdr:rowOff>
    </xdr:from>
    <xdr:ext cx="527050" cy="245745"/>
    <xdr:sp macro="" textlink="">
      <xdr:nvSpPr>
        <xdr:cNvPr id="533" name="テキスト ボックス 532"/>
        <xdr:cNvSpPr txBox="1"/>
      </xdr:nvSpPr>
      <xdr:spPr>
        <a:xfrm>
          <a:off x="12102465" y="622109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35560</xdr:rowOff>
    </xdr:from>
    <xdr:to xmlns:xdr="http://schemas.openxmlformats.org/drawingml/2006/spreadsheetDrawing">
      <xdr:col>67</xdr:col>
      <xdr:colOff>101600</xdr:colOff>
      <xdr:row>36</xdr:row>
      <xdr:rowOff>134620</xdr:rowOff>
    </xdr:to>
    <xdr:sp macro="" textlink="">
      <xdr:nvSpPr>
        <xdr:cNvPr id="534" name="フローチャート: 判断 533"/>
        <xdr:cNvSpPr/>
      </xdr:nvSpPr>
      <xdr:spPr>
        <a:xfrm>
          <a:off x="11487150" y="6074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126365</xdr:rowOff>
    </xdr:from>
    <xdr:ext cx="527050" cy="245745"/>
    <xdr:sp macro="" textlink="">
      <xdr:nvSpPr>
        <xdr:cNvPr id="535" name="テキスト ボックス 534"/>
        <xdr:cNvSpPr txBox="1"/>
      </xdr:nvSpPr>
      <xdr:spPr>
        <a:xfrm>
          <a:off x="11308715" y="616521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6" name="テキスト ボックス 535"/>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4380" cy="253365"/>
    <xdr:sp macro="" textlink="">
      <xdr:nvSpPr>
        <xdr:cNvPr id="537" name="テキスト ボックス 536"/>
        <xdr:cNvSpPr txBox="1"/>
      </xdr:nvSpPr>
      <xdr:spPr>
        <a:xfrm>
          <a:off x="137668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8" name="テキスト ボックス 537"/>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9" name="テキスト ボックス 538"/>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4380" cy="253365"/>
    <xdr:sp macro="" textlink="">
      <xdr:nvSpPr>
        <xdr:cNvPr id="540" name="テキスト ボックス 539"/>
        <xdr:cNvSpPr txBox="1"/>
      </xdr:nvSpPr>
      <xdr:spPr>
        <a:xfrm>
          <a:off x="11366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31750</xdr:rowOff>
    </xdr:from>
    <xdr:to xmlns:xdr="http://schemas.openxmlformats.org/drawingml/2006/spreadsheetDrawing">
      <xdr:col>85</xdr:col>
      <xdr:colOff>171450</xdr:colOff>
      <xdr:row>35</xdr:row>
      <xdr:rowOff>130810</xdr:rowOff>
    </xdr:to>
    <xdr:sp macro="" textlink="">
      <xdr:nvSpPr>
        <xdr:cNvPr id="541" name="楕円 540"/>
        <xdr:cNvSpPr/>
      </xdr:nvSpPr>
      <xdr:spPr>
        <a:xfrm>
          <a:off x="14649450" y="59029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34</xdr:row>
      <xdr:rowOff>53975</xdr:rowOff>
    </xdr:from>
    <xdr:ext cx="534670" cy="245745"/>
    <xdr:sp macro="" textlink="">
      <xdr:nvSpPr>
        <xdr:cNvPr id="542" name="消防費該当値テキスト"/>
        <xdr:cNvSpPr txBox="1"/>
      </xdr:nvSpPr>
      <xdr:spPr>
        <a:xfrm>
          <a:off x="14744700" y="575754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160655</xdr:rowOff>
    </xdr:from>
    <xdr:to xmlns:xdr="http://schemas.openxmlformats.org/drawingml/2006/spreadsheetDrawing">
      <xdr:col>81</xdr:col>
      <xdr:colOff>101600</xdr:colOff>
      <xdr:row>35</xdr:row>
      <xdr:rowOff>92075</xdr:rowOff>
    </xdr:to>
    <xdr:sp macro="" textlink="">
      <xdr:nvSpPr>
        <xdr:cNvPr id="543" name="楕円 542"/>
        <xdr:cNvSpPr/>
      </xdr:nvSpPr>
      <xdr:spPr>
        <a:xfrm>
          <a:off x="13887450" y="5864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107950</xdr:rowOff>
    </xdr:from>
    <xdr:ext cx="527050" cy="245745"/>
    <xdr:sp macro="" textlink="">
      <xdr:nvSpPr>
        <xdr:cNvPr id="544" name="テキスト ボックス 543"/>
        <xdr:cNvSpPr txBox="1"/>
      </xdr:nvSpPr>
      <xdr:spPr>
        <a:xfrm>
          <a:off x="13709015" y="564388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84455</xdr:rowOff>
    </xdr:from>
    <xdr:to xmlns:xdr="http://schemas.openxmlformats.org/drawingml/2006/spreadsheetDrawing">
      <xdr:col>76</xdr:col>
      <xdr:colOff>165100</xdr:colOff>
      <xdr:row>36</xdr:row>
      <xdr:rowOff>15875</xdr:rowOff>
    </xdr:to>
    <xdr:sp macro="" textlink="">
      <xdr:nvSpPr>
        <xdr:cNvPr id="545" name="楕円 544"/>
        <xdr:cNvSpPr/>
      </xdr:nvSpPr>
      <xdr:spPr>
        <a:xfrm>
          <a:off x="13093700" y="5955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31750</xdr:rowOff>
    </xdr:from>
    <xdr:ext cx="534670" cy="245745"/>
    <xdr:sp macro="" textlink="">
      <xdr:nvSpPr>
        <xdr:cNvPr id="546" name="テキスト ボックス 545"/>
        <xdr:cNvSpPr txBox="1"/>
      </xdr:nvSpPr>
      <xdr:spPr>
        <a:xfrm>
          <a:off x="12896215" y="57353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89535</xdr:rowOff>
    </xdr:from>
    <xdr:to xmlns:xdr="http://schemas.openxmlformats.org/drawingml/2006/spreadsheetDrawing">
      <xdr:col>72</xdr:col>
      <xdr:colOff>38100</xdr:colOff>
      <xdr:row>36</xdr:row>
      <xdr:rowOff>20955</xdr:rowOff>
    </xdr:to>
    <xdr:sp macro="" textlink="">
      <xdr:nvSpPr>
        <xdr:cNvPr id="547" name="楕円 546"/>
        <xdr:cNvSpPr/>
      </xdr:nvSpPr>
      <xdr:spPr>
        <a:xfrm>
          <a:off x="12299950" y="5960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37465</xdr:rowOff>
    </xdr:from>
    <xdr:ext cx="527050" cy="253365"/>
    <xdr:sp macro="" textlink="">
      <xdr:nvSpPr>
        <xdr:cNvPr id="548" name="テキスト ボックス 547"/>
        <xdr:cNvSpPr txBox="1"/>
      </xdr:nvSpPr>
      <xdr:spPr>
        <a:xfrm>
          <a:off x="12102465" y="574103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160020</xdr:rowOff>
    </xdr:from>
    <xdr:to xmlns:xdr="http://schemas.openxmlformats.org/drawingml/2006/spreadsheetDrawing">
      <xdr:col>67</xdr:col>
      <xdr:colOff>101600</xdr:colOff>
      <xdr:row>36</xdr:row>
      <xdr:rowOff>91440</xdr:rowOff>
    </xdr:to>
    <xdr:sp macro="" textlink="">
      <xdr:nvSpPr>
        <xdr:cNvPr id="549" name="楕円 548"/>
        <xdr:cNvSpPr/>
      </xdr:nvSpPr>
      <xdr:spPr>
        <a:xfrm>
          <a:off x="11487150" y="60312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107315</xdr:rowOff>
    </xdr:from>
    <xdr:ext cx="527050" cy="245745"/>
    <xdr:sp macro="" textlink="">
      <xdr:nvSpPr>
        <xdr:cNvPr id="550" name="テキスト ボックス 549"/>
        <xdr:cNvSpPr txBox="1"/>
      </xdr:nvSpPr>
      <xdr:spPr>
        <a:xfrm>
          <a:off x="11308715" y="581088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1" name="正方形/長方形 550"/>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2" name="正方形/長方形 551"/>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4" name="正方形/長方形 553"/>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6" name="正方形/長方形 555"/>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8" name="正方形/長方形 557"/>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9" name="テキスト ボックス 558"/>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0" name="直線コネクタ 559"/>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171450</xdr:colOff>
      <xdr:row>58</xdr:row>
      <xdr:rowOff>136525</xdr:rowOff>
    </xdr:to>
    <xdr:cxnSp macro="">
      <xdr:nvCxnSpPr>
        <xdr:cNvPr id="561" name="直線コネクタ 560"/>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1300" cy="245745"/>
    <xdr:sp macro="" textlink="">
      <xdr:nvSpPr>
        <xdr:cNvPr id="562" name="テキスト ボックス 561"/>
        <xdr:cNvSpPr txBox="1"/>
      </xdr:nvSpPr>
      <xdr:spPr>
        <a:xfrm>
          <a:off x="1097788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171450</xdr:colOff>
      <xdr:row>56</xdr:row>
      <xdr:rowOff>24765</xdr:rowOff>
    </xdr:to>
    <xdr:cxnSp macro="">
      <xdr:nvCxnSpPr>
        <xdr:cNvPr id="563" name="直線コネクタ 562"/>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53340</xdr:rowOff>
    </xdr:from>
    <xdr:ext cx="595630" cy="245745"/>
    <xdr:sp macro="" textlink="">
      <xdr:nvSpPr>
        <xdr:cNvPr id="564" name="テキスト ボックス 563"/>
        <xdr:cNvSpPr txBox="1"/>
      </xdr:nvSpPr>
      <xdr:spPr>
        <a:xfrm>
          <a:off x="10669270" y="927735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171450</xdr:colOff>
      <xdr:row>53</xdr:row>
      <xdr:rowOff>80645</xdr:rowOff>
    </xdr:to>
    <xdr:cxnSp macro="">
      <xdr:nvCxnSpPr>
        <xdr:cNvPr id="565" name="直線コネクタ 564"/>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109220</xdr:rowOff>
    </xdr:from>
    <xdr:ext cx="595630" cy="245745"/>
    <xdr:sp macro="" textlink="">
      <xdr:nvSpPr>
        <xdr:cNvPr id="566" name="テキスト ボックス 565"/>
        <xdr:cNvSpPr txBox="1"/>
      </xdr:nvSpPr>
      <xdr:spPr>
        <a:xfrm>
          <a:off x="10669270" y="883031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171450</xdr:colOff>
      <xdr:row>50</xdr:row>
      <xdr:rowOff>136525</xdr:rowOff>
    </xdr:to>
    <xdr:cxnSp macro="">
      <xdr:nvCxnSpPr>
        <xdr:cNvPr id="567" name="直線コネクタ 566"/>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5630" cy="245745"/>
    <xdr:sp macro="" textlink="">
      <xdr:nvSpPr>
        <xdr:cNvPr id="568" name="テキスト ボックス 567"/>
        <xdr:cNvSpPr txBox="1"/>
      </xdr:nvSpPr>
      <xdr:spPr>
        <a:xfrm>
          <a:off x="10669270" y="838327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5745"/>
    <xdr:sp macro="" textlink="">
      <xdr:nvSpPr>
        <xdr:cNvPr id="570" name="テキスト ボックス 569"/>
        <xdr:cNvSpPr txBox="1"/>
      </xdr:nvSpPr>
      <xdr:spPr>
        <a:xfrm>
          <a:off x="10669270" y="79362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116840</xdr:rowOff>
    </xdr:from>
    <xdr:to xmlns:xdr="http://schemas.openxmlformats.org/drawingml/2006/spreadsheetDrawing">
      <xdr:col>85</xdr:col>
      <xdr:colOff>126365</xdr:colOff>
      <xdr:row>57</xdr:row>
      <xdr:rowOff>139065</xdr:rowOff>
    </xdr:to>
    <xdr:cxnSp macro="">
      <xdr:nvCxnSpPr>
        <xdr:cNvPr id="572" name="直線コネクタ 571"/>
        <xdr:cNvCxnSpPr/>
      </xdr:nvCxnSpPr>
      <xdr:spPr>
        <a:xfrm flipV="1">
          <a:off x="14698345" y="8670290"/>
          <a:ext cx="1270" cy="1028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57</xdr:row>
      <xdr:rowOff>142875</xdr:rowOff>
    </xdr:from>
    <xdr:ext cx="534670" cy="245745"/>
    <xdr:sp macro="" textlink="">
      <xdr:nvSpPr>
        <xdr:cNvPr id="573" name="教育費最小値テキスト"/>
        <xdr:cNvSpPr txBox="1"/>
      </xdr:nvSpPr>
      <xdr:spPr>
        <a:xfrm>
          <a:off x="14744700" y="97021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139065</xdr:rowOff>
    </xdr:from>
    <xdr:to xmlns:xdr="http://schemas.openxmlformats.org/drawingml/2006/spreadsheetDrawing">
      <xdr:col>86</xdr:col>
      <xdr:colOff>25400</xdr:colOff>
      <xdr:row>57</xdr:row>
      <xdr:rowOff>139065</xdr:rowOff>
    </xdr:to>
    <xdr:cxnSp macro="">
      <xdr:nvCxnSpPr>
        <xdr:cNvPr id="574" name="直線コネクタ 573"/>
        <xdr:cNvCxnSpPr/>
      </xdr:nvCxnSpPr>
      <xdr:spPr>
        <a:xfrm>
          <a:off x="14611350" y="9698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50</xdr:row>
      <xdr:rowOff>64135</xdr:rowOff>
    </xdr:from>
    <xdr:ext cx="598805" cy="253365"/>
    <xdr:sp macro="" textlink="">
      <xdr:nvSpPr>
        <xdr:cNvPr id="575" name="教育費最大値テキスト"/>
        <xdr:cNvSpPr txBox="1"/>
      </xdr:nvSpPr>
      <xdr:spPr>
        <a:xfrm>
          <a:off x="14744700" y="84499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116840</xdr:rowOff>
    </xdr:from>
    <xdr:to xmlns:xdr="http://schemas.openxmlformats.org/drawingml/2006/spreadsheetDrawing">
      <xdr:col>86</xdr:col>
      <xdr:colOff>25400</xdr:colOff>
      <xdr:row>51</xdr:row>
      <xdr:rowOff>116840</xdr:rowOff>
    </xdr:to>
    <xdr:cxnSp macro="">
      <xdr:nvCxnSpPr>
        <xdr:cNvPr id="576" name="直線コネクタ 575"/>
        <xdr:cNvCxnSpPr/>
      </xdr:nvCxnSpPr>
      <xdr:spPr>
        <a:xfrm>
          <a:off x="14611350" y="8670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54610</xdr:rowOff>
    </xdr:from>
    <xdr:to xmlns:xdr="http://schemas.openxmlformats.org/drawingml/2006/spreadsheetDrawing">
      <xdr:col>85</xdr:col>
      <xdr:colOff>127000</xdr:colOff>
      <xdr:row>56</xdr:row>
      <xdr:rowOff>59690</xdr:rowOff>
    </xdr:to>
    <xdr:cxnSp macro="">
      <xdr:nvCxnSpPr>
        <xdr:cNvPr id="577" name="直線コネクタ 576"/>
        <xdr:cNvCxnSpPr/>
      </xdr:nvCxnSpPr>
      <xdr:spPr>
        <a:xfrm flipV="1">
          <a:off x="13938250" y="944626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635</xdr:rowOff>
    </xdr:from>
    <xdr:ext cx="534670" cy="253365"/>
    <xdr:sp macro="" textlink="">
      <xdr:nvSpPr>
        <xdr:cNvPr id="578" name="教育費平均値テキスト"/>
        <xdr:cNvSpPr txBox="1"/>
      </xdr:nvSpPr>
      <xdr:spPr>
        <a:xfrm>
          <a:off x="14744700" y="93922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21590</xdr:rowOff>
    </xdr:from>
    <xdr:to xmlns:xdr="http://schemas.openxmlformats.org/drawingml/2006/spreadsheetDrawing">
      <xdr:col>85</xdr:col>
      <xdr:colOff>171450</xdr:colOff>
      <xdr:row>56</xdr:row>
      <xdr:rowOff>120650</xdr:rowOff>
    </xdr:to>
    <xdr:sp macro="" textlink="">
      <xdr:nvSpPr>
        <xdr:cNvPr id="579" name="フローチャート: 判断 578"/>
        <xdr:cNvSpPr/>
      </xdr:nvSpPr>
      <xdr:spPr>
        <a:xfrm>
          <a:off x="14649450" y="94132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59690</xdr:rowOff>
    </xdr:from>
    <xdr:to xmlns:xdr="http://schemas.openxmlformats.org/drawingml/2006/spreadsheetDrawing">
      <xdr:col>81</xdr:col>
      <xdr:colOff>50800</xdr:colOff>
      <xdr:row>56</xdr:row>
      <xdr:rowOff>74930</xdr:rowOff>
    </xdr:to>
    <xdr:cxnSp macro="">
      <xdr:nvCxnSpPr>
        <xdr:cNvPr id="580" name="直線コネクタ 579"/>
        <xdr:cNvCxnSpPr/>
      </xdr:nvCxnSpPr>
      <xdr:spPr>
        <a:xfrm flipV="1">
          <a:off x="13144500" y="945134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62865</xdr:rowOff>
    </xdr:from>
    <xdr:to xmlns:xdr="http://schemas.openxmlformats.org/drawingml/2006/spreadsheetDrawing">
      <xdr:col>81</xdr:col>
      <xdr:colOff>101600</xdr:colOff>
      <xdr:row>56</xdr:row>
      <xdr:rowOff>162560</xdr:rowOff>
    </xdr:to>
    <xdr:sp macro="" textlink="">
      <xdr:nvSpPr>
        <xdr:cNvPr id="581" name="フローチャート: 判断 580"/>
        <xdr:cNvSpPr/>
      </xdr:nvSpPr>
      <xdr:spPr>
        <a:xfrm>
          <a:off x="13887450" y="945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153670</xdr:rowOff>
    </xdr:from>
    <xdr:ext cx="527050" cy="253365"/>
    <xdr:sp macro="" textlink="">
      <xdr:nvSpPr>
        <xdr:cNvPr id="582" name="テキスト ボックス 581"/>
        <xdr:cNvSpPr txBox="1"/>
      </xdr:nvSpPr>
      <xdr:spPr>
        <a:xfrm>
          <a:off x="13709015" y="954532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56</xdr:row>
      <xdr:rowOff>74930</xdr:rowOff>
    </xdr:from>
    <xdr:to xmlns:xdr="http://schemas.openxmlformats.org/drawingml/2006/spreadsheetDrawing">
      <xdr:col>76</xdr:col>
      <xdr:colOff>114300</xdr:colOff>
      <xdr:row>56</xdr:row>
      <xdr:rowOff>92710</xdr:rowOff>
    </xdr:to>
    <xdr:cxnSp macro="">
      <xdr:nvCxnSpPr>
        <xdr:cNvPr id="583" name="直線コネクタ 582"/>
        <xdr:cNvCxnSpPr/>
      </xdr:nvCxnSpPr>
      <xdr:spPr>
        <a:xfrm flipV="1">
          <a:off x="12344400" y="946658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109855</xdr:rowOff>
    </xdr:from>
    <xdr:to xmlns:xdr="http://schemas.openxmlformats.org/drawingml/2006/spreadsheetDrawing">
      <xdr:col>76</xdr:col>
      <xdr:colOff>165100</xdr:colOff>
      <xdr:row>57</xdr:row>
      <xdr:rowOff>41275</xdr:rowOff>
    </xdr:to>
    <xdr:sp macro="" textlink="">
      <xdr:nvSpPr>
        <xdr:cNvPr id="584" name="フローチャート: 判断 583"/>
        <xdr:cNvSpPr/>
      </xdr:nvSpPr>
      <xdr:spPr>
        <a:xfrm>
          <a:off x="13093700" y="9501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33020</xdr:rowOff>
    </xdr:from>
    <xdr:ext cx="534670" cy="245110"/>
    <xdr:sp macro="" textlink="">
      <xdr:nvSpPr>
        <xdr:cNvPr id="585" name="テキスト ボックス 584"/>
        <xdr:cNvSpPr txBox="1"/>
      </xdr:nvSpPr>
      <xdr:spPr>
        <a:xfrm>
          <a:off x="12896215" y="959231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92075</xdr:rowOff>
    </xdr:from>
    <xdr:to xmlns:xdr="http://schemas.openxmlformats.org/drawingml/2006/spreadsheetDrawing">
      <xdr:col>71</xdr:col>
      <xdr:colOff>171450</xdr:colOff>
      <xdr:row>56</xdr:row>
      <xdr:rowOff>92710</xdr:rowOff>
    </xdr:to>
    <xdr:cxnSp macro="">
      <xdr:nvCxnSpPr>
        <xdr:cNvPr id="586" name="直線コネクタ 585"/>
        <xdr:cNvCxnSpPr/>
      </xdr:nvCxnSpPr>
      <xdr:spPr>
        <a:xfrm>
          <a:off x="11537950" y="948372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112395</xdr:rowOff>
    </xdr:from>
    <xdr:to xmlns:xdr="http://schemas.openxmlformats.org/drawingml/2006/spreadsheetDrawing">
      <xdr:col>72</xdr:col>
      <xdr:colOff>38100</xdr:colOff>
      <xdr:row>57</xdr:row>
      <xdr:rowOff>43815</xdr:rowOff>
    </xdr:to>
    <xdr:sp macro="" textlink="">
      <xdr:nvSpPr>
        <xdr:cNvPr id="587" name="フローチャート: 判断 586"/>
        <xdr:cNvSpPr/>
      </xdr:nvSpPr>
      <xdr:spPr>
        <a:xfrm>
          <a:off x="12299950" y="95040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35560</xdr:rowOff>
    </xdr:from>
    <xdr:ext cx="527050" cy="245745"/>
    <xdr:sp macro="" textlink="">
      <xdr:nvSpPr>
        <xdr:cNvPr id="588" name="テキスト ボックス 587"/>
        <xdr:cNvSpPr txBox="1"/>
      </xdr:nvSpPr>
      <xdr:spPr>
        <a:xfrm>
          <a:off x="12102465" y="959485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63500</xdr:rowOff>
    </xdr:from>
    <xdr:to xmlns:xdr="http://schemas.openxmlformats.org/drawingml/2006/spreadsheetDrawing">
      <xdr:col>67</xdr:col>
      <xdr:colOff>101600</xdr:colOff>
      <xdr:row>56</xdr:row>
      <xdr:rowOff>163195</xdr:rowOff>
    </xdr:to>
    <xdr:sp macro="" textlink="">
      <xdr:nvSpPr>
        <xdr:cNvPr id="589" name="フローチャート: 判断 588"/>
        <xdr:cNvSpPr/>
      </xdr:nvSpPr>
      <xdr:spPr>
        <a:xfrm>
          <a:off x="11487150" y="9455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154305</xdr:rowOff>
    </xdr:from>
    <xdr:ext cx="527050" cy="253365"/>
    <xdr:sp macro="" textlink="">
      <xdr:nvSpPr>
        <xdr:cNvPr id="590" name="テキスト ボックス 589"/>
        <xdr:cNvSpPr txBox="1"/>
      </xdr:nvSpPr>
      <xdr:spPr>
        <a:xfrm>
          <a:off x="11308715" y="954595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4380" cy="253365"/>
    <xdr:sp macro="" textlink="">
      <xdr:nvSpPr>
        <xdr:cNvPr id="592" name="テキスト ボックス 591"/>
        <xdr:cNvSpPr txBox="1"/>
      </xdr:nvSpPr>
      <xdr:spPr>
        <a:xfrm>
          <a:off x="137668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4380" cy="253365"/>
    <xdr:sp macro="" textlink="">
      <xdr:nvSpPr>
        <xdr:cNvPr id="595" name="テキスト ボックス 594"/>
        <xdr:cNvSpPr txBox="1"/>
      </xdr:nvSpPr>
      <xdr:spPr>
        <a:xfrm>
          <a:off x="11366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5080</xdr:rowOff>
    </xdr:from>
    <xdr:to xmlns:xdr="http://schemas.openxmlformats.org/drawingml/2006/spreadsheetDrawing">
      <xdr:col>85</xdr:col>
      <xdr:colOff>171450</xdr:colOff>
      <xdr:row>56</xdr:row>
      <xdr:rowOff>104775</xdr:rowOff>
    </xdr:to>
    <xdr:sp macro="" textlink="">
      <xdr:nvSpPr>
        <xdr:cNvPr id="596" name="楕円 595"/>
        <xdr:cNvSpPr/>
      </xdr:nvSpPr>
      <xdr:spPr>
        <a:xfrm>
          <a:off x="14649450" y="93967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55</xdr:row>
      <xdr:rowOff>27305</xdr:rowOff>
    </xdr:from>
    <xdr:ext cx="534670" cy="253365"/>
    <xdr:sp macro="" textlink="">
      <xdr:nvSpPr>
        <xdr:cNvPr id="597" name="教育費該当値テキスト"/>
        <xdr:cNvSpPr txBox="1"/>
      </xdr:nvSpPr>
      <xdr:spPr>
        <a:xfrm>
          <a:off x="14744700" y="9251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10160</xdr:rowOff>
    </xdr:from>
    <xdr:to xmlns:xdr="http://schemas.openxmlformats.org/drawingml/2006/spreadsheetDrawing">
      <xdr:col>81</xdr:col>
      <xdr:colOff>101600</xdr:colOff>
      <xdr:row>56</xdr:row>
      <xdr:rowOff>109220</xdr:rowOff>
    </xdr:to>
    <xdr:sp macro="" textlink="">
      <xdr:nvSpPr>
        <xdr:cNvPr id="598" name="楕円 597"/>
        <xdr:cNvSpPr/>
      </xdr:nvSpPr>
      <xdr:spPr>
        <a:xfrm>
          <a:off x="13887450" y="9401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125730</xdr:rowOff>
    </xdr:from>
    <xdr:ext cx="527050" cy="245745"/>
    <xdr:sp macro="" textlink="">
      <xdr:nvSpPr>
        <xdr:cNvPr id="599" name="テキスト ボックス 598"/>
        <xdr:cNvSpPr txBox="1"/>
      </xdr:nvSpPr>
      <xdr:spPr>
        <a:xfrm>
          <a:off x="13709015" y="91821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25400</xdr:rowOff>
    </xdr:from>
    <xdr:to xmlns:xdr="http://schemas.openxmlformats.org/drawingml/2006/spreadsheetDrawing">
      <xdr:col>76</xdr:col>
      <xdr:colOff>165100</xdr:colOff>
      <xdr:row>56</xdr:row>
      <xdr:rowOff>125095</xdr:rowOff>
    </xdr:to>
    <xdr:sp macro="" textlink="">
      <xdr:nvSpPr>
        <xdr:cNvPr id="600" name="楕円 599"/>
        <xdr:cNvSpPr/>
      </xdr:nvSpPr>
      <xdr:spPr>
        <a:xfrm>
          <a:off x="13093700" y="9417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140970</xdr:rowOff>
    </xdr:from>
    <xdr:ext cx="534670" cy="245745"/>
    <xdr:sp macro="" textlink="">
      <xdr:nvSpPr>
        <xdr:cNvPr id="601" name="テキスト ボックス 600"/>
        <xdr:cNvSpPr txBox="1"/>
      </xdr:nvSpPr>
      <xdr:spPr>
        <a:xfrm>
          <a:off x="12896215" y="919734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42545</xdr:rowOff>
    </xdr:from>
    <xdr:to xmlns:xdr="http://schemas.openxmlformats.org/drawingml/2006/spreadsheetDrawing">
      <xdr:col>72</xdr:col>
      <xdr:colOff>38100</xdr:colOff>
      <xdr:row>56</xdr:row>
      <xdr:rowOff>142240</xdr:rowOff>
    </xdr:to>
    <xdr:sp macro="" textlink="">
      <xdr:nvSpPr>
        <xdr:cNvPr id="602" name="楕円 601"/>
        <xdr:cNvSpPr/>
      </xdr:nvSpPr>
      <xdr:spPr>
        <a:xfrm>
          <a:off x="12299950" y="9434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158750</xdr:rowOff>
    </xdr:from>
    <xdr:ext cx="527050" cy="245745"/>
    <xdr:sp macro="" textlink="">
      <xdr:nvSpPr>
        <xdr:cNvPr id="603" name="テキスト ボックス 602"/>
        <xdr:cNvSpPr txBox="1"/>
      </xdr:nvSpPr>
      <xdr:spPr>
        <a:xfrm>
          <a:off x="12102465" y="92151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41910</xdr:rowOff>
    </xdr:from>
    <xdr:to xmlns:xdr="http://schemas.openxmlformats.org/drawingml/2006/spreadsheetDrawing">
      <xdr:col>67</xdr:col>
      <xdr:colOff>101600</xdr:colOff>
      <xdr:row>56</xdr:row>
      <xdr:rowOff>141605</xdr:rowOff>
    </xdr:to>
    <xdr:sp macro="" textlink="">
      <xdr:nvSpPr>
        <xdr:cNvPr id="604" name="楕円 603"/>
        <xdr:cNvSpPr/>
      </xdr:nvSpPr>
      <xdr:spPr>
        <a:xfrm>
          <a:off x="11487150" y="9433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157480</xdr:rowOff>
    </xdr:from>
    <xdr:ext cx="527050" cy="253365"/>
    <xdr:sp macro="" textlink="">
      <xdr:nvSpPr>
        <xdr:cNvPr id="605" name="テキスト ボックス 604"/>
        <xdr:cNvSpPr txBox="1"/>
      </xdr:nvSpPr>
      <xdr:spPr>
        <a:xfrm>
          <a:off x="11308715" y="921385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4" name="テキスト ボックス 613"/>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136525</xdr:rowOff>
    </xdr:from>
    <xdr:to xmlns:xdr="http://schemas.openxmlformats.org/drawingml/2006/spreadsheetDrawing">
      <xdr:col>89</xdr:col>
      <xdr:colOff>171450</xdr:colOff>
      <xdr:row>78</xdr:row>
      <xdr:rowOff>136525</xdr:rowOff>
    </xdr:to>
    <xdr:cxnSp macro="">
      <xdr:nvCxnSpPr>
        <xdr:cNvPr id="616" name="直線コネクタ 61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1300" cy="245745"/>
    <xdr:sp macro="" textlink="">
      <xdr:nvSpPr>
        <xdr:cNvPr id="617" name="テキスト ボックス 616"/>
        <xdr:cNvSpPr txBox="1"/>
      </xdr:nvSpPr>
      <xdr:spPr>
        <a:xfrm>
          <a:off x="10977880" y="130771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24765</xdr:rowOff>
    </xdr:from>
    <xdr:to xmlns:xdr="http://schemas.openxmlformats.org/drawingml/2006/spreadsheetDrawing">
      <xdr:col>89</xdr:col>
      <xdr:colOff>171450</xdr:colOff>
      <xdr:row>76</xdr:row>
      <xdr:rowOff>24765</xdr:rowOff>
    </xdr:to>
    <xdr:cxnSp macro="">
      <xdr:nvCxnSpPr>
        <xdr:cNvPr id="618" name="直線コネクタ 61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53340</xdr:rowOff>
    </xdr:from>
    <xdr:ext cx="531495" cy="245745"/>
    <xdr:sp macro="" textlink="">
      <xdr:nvSpPr>
        <xdr:cNvPr id="619" name="テキスト ボックス 618"/>
        <xdr:cNvSpPr txBox="1"/>
      </xdr:nvSpPr>
      <xdr:spPr>
        <a:xfrm>
          <a:off x="10733405" y="126301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80645</xdr:rowOff>
    </xdr:from>
    <xdr:to xmlns:xdr="http://schemas.openxmlformats.org/drawingml/2006/spreadsheetDrawing">
      <xdr:col>89</xdr:col>
      <xdr:colOff>171450</xdr:colOff>
      <xdr:row>73</xdr:row>
      <xdr:rowOff>80645</xdr:rowOff>
    </xdr:to>
    <xdr:cxnSp macro="">
      <xdr:nvCxnSpPr>
        <xdr:cNvPr id="620" name="直線コネクタ 61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109220</xdr:rowOff>
    </xdr:from>
    <xdr:ext cx="531495" cy="245745"/>
    <xdr:sp macro="" textlink="">
      <xdr:nvSpPr>
        <xdr:cNvPr id="621" name="テキスト ボックス 620"/>
        <xdr:cNvSpPr txBox="1"/>
      </xdr:nvSpPr>
      <xdr:spPr>
        <a:xfrm>
          <a:off x="10733405" y="121831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136525</xdr:rowOff>
    </xdr:from>
    <xdr:to xmlns:xdr="http://schemas.openxmlformats.org/drawingml/2006/spreadsheetDrawing">
      <xdr:col>89</xdr:col>
      <xdr:colOff>171450</xdr:colOff>
      <xdr:row>70</xdr:row>
      <xdr:rowOff>136525</xdr:rowOff>
    </xdr:to>
    <xdr:cxnSp macro="">
      <xdr:nvCxnSpPr>
        <xdr:cNvPr id="622" name="直線コネクタ 62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1495" cy="245745"/>
    <xdr:sp macro="" textlink="">
      <xdr:nvSpPr>
        <xdr:cNvPr id="623" name="テキスト ボックス 622"/>
        <xdr:cNvSpPr txBox="1"/>
      </xdr:nvSpPr>
      <xdr:spPr>
        <a:xfrm>
          <a:off x="10733405" y="117360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4" name="直線コネクタ 62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5745"/>
    <xdr:sp macro="" textlink="">
      <xdr:nvSpPr>
        <xdr:cNvPr id="625" name="テキスト ボックス 624"/>
        <xdr:cNvSpPr txBox="1"/>
      </xdr:nvSpPr>
      <xdr:spPr>
        <a:xfrm>
          <a:off x="1073340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56515</xdr:rowOff>
    </xdr:from>
    <xdr:to xmlns:xdr="http://schemas.openxmlformats.org/drawingml/2006/spreadsheetDrawing">
      <xdr:col>85</xdr:col>
      <xdr:colOff>126365</xdr:colOff>
      <xdr:row>78</xdr:row>
      <xdr:rowOff>136525</xdr:rowOff>
    </xdr:to>
    <xdr:cxnSp macro="">
      <xdr:nvCxnSpPr>
        <xdr:cNvPr id="627" name="直線コネクタ 626"/>
        <xdr:cNvCxnSpPr/>
      </xdr:nvCxnSpPr>
      <xdr:spPr>
        <a:xfrm flipV="1">
          <a:off x="14698345" y="119627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140335</xdr:rowOff>
    </xdr:from>
    <xdr:ext cx="249555" cy="245745"/>
    <xdr:sp macro="" textlink="">
      <xdr:nvSpPr>
        <xdr:cNvPr id="628" name="災害復旧費最小値テキスト"/>
        <xdr:cNvSpPr txBox="1"/>
      </xdr:nvSpPr>
      <xdr:spPr>
        <a:xfrm>
          <a:off x="14744700" y="1322006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136525</xdr:rowOff>
    </xdr:from>
    <xdr:to xmlns:xdr="http://schemas.openxmlformats.org/drawingml/2006/spreadsheetDrawing">
      <xdr:col>86</xdr:col>
      <xdr:colOff>25400</xdr:colOff>
      <xdr:row>78</xdr:row>
      <xdr:rowOff>136525</xdr:rowOff>
    </xdr:to>
    <xdr:cxnSp macro="">
      <xdr:nvCxnSpPr>
        <xdr:cNvPr id="629" name="直線コネクタ 628"/>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4445</xdr:rowOff>
    </xdr:from>
    <xdr:ext cx="534670" cy="253365"/>
    <xdr:sp macro="" textlink="">
      <xdr:nvSpPr>
        <xdr:cNvPr id="630" name="災害復旧費最大値テキスト"/>
        <xdr:cNvSpPr txBox="1"/>
      </xdr:nvSpPr>
      <xdr:spPr>
        <a:xfrm>
          <a:off x="14744700" y="11743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56515</xdr:rowOff>
    </xdr:from>
    <xdr:to xmlns:xdr="http://schemas.openxmlformats.org/drawingml/2006/spreadsheetDrawing">
      <xdr:col>86</xdr:col>
      <xdr:colOff>25400</xdr:colOff>
      <xdr:row>71</xdr:row>
      <xdr:rowOff>56515</xdr:rowOff>
    </xdr:to>
    <xdr:cxnSp macro="">
      <xdr:nvCxnSpPr>
        <xdr:cNvPr id="631" name="直線コネクタ 630"/>
        <xdr:cNvCxnSpPr/>
      </xdr:nvCxnSpPr>
      <xdr:spPr>
        <a:xfrm>
          <a:off x="14611350" y="1196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104775</xdr:rowOff>
    </xdr:from>
    <xdr:to xmlns:xdr="http://schemas.openxmlformats.org/drawingml/2006/spreadsheetDrawing">
      <xdr:col>85</xdr:col>
      <xdr:colOff>127000</xdr:colOff>
      <xdr:row>77</xdr:row>
      <xdr:rowOff>138430</xdr:rowOff>
    </xdr:to>
    <xdr:cxnSp macro="">
      <xdr:nvCxnSpPr>
        <xdr:cNvPr id="632" name="直線コネクタ 631"/>
        <xdr:cNvCxnSpPr/>
      </xdr:nvCxnSpPr>
      <xdr:spPr>
        <a:xfrm flipV="1">
          <a:off x="13938250" y="130168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5715</xdr:rowOff>
    </xdr:from>
    <xdr:ext cx="469900" cy="253365"/>
    <xdr:sp macro="" textlink="">
      <xdr:nvSpPr>
        <xdr:cNvPr id="633" name="災害復旧費平均値テキスト"/>
        <xdr:cNvSpPr txBox="1"/>
      </xdr:nvSpPr>
      <xdr:spPr>
        <a:xfrm>
          <a:off x="14744700" y="130854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27305</xdr:rowOff>
    </xdr:from>
    <xdr:to xmlns:xdr="http://schemas.openxmlformats.org/drawingml/2006/spreadsheetDrawing">
      <xdr:col>85</xdr:col>
      <xdr:colOff>171450</xdr:colOff>
      <xdr:row>78</xdr:row>
      <xdr:rowOff>127000</xdr:rowOff>
    </xdr:to>
    <xdr:sp macro="" textlink="">
      <xdr:nvSpPr>
        <xdr:cNvPr id="634" name="フローチャート: 判断 633"/>
        <xdr:cNvSpPr/>
      </xdr:nvSpPr>
      <xdr:spPr>
        <a:xfrm>
          <a:off x="14649450" y="131070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125730</xdr:rowOff>
    </xdr:from>
    <xdr:to xmlns:xdr="http://schemas.openxmlformats.org/drawingml/2006/spreadsheetDrawing">
      <xdr:col>81</xdr:col>
      <xdr:colOff>50800</xdr:colOff>
      <xdr:row>77</xdr:row>
      <xdr:rowOff>138430</xdr:rowOff>
    </xdr:to>
    <xdr:cxnSp macro="">
      <xdr:nvCxnSpPr>
        <xdr:cNvPr id="635" name="直線コネクタ 634"/>
        <xdr:cNvCxnSpPr/>
      </xdr:nvCxnSpPr>
      <xdr:spPr>
        <a:xfrm>
          <a:off x="13144500" y="12367260"/>
          <a:ext cx="793750" cy="683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151765</xdr:rowOff>
    </xdr:from>
    <xdr:to xmlns:xdr="http://schemas.openxmlformats.org/drawingml/2006/spreadsheetDrawing">
      <xdr:col>81</xdr:col>
      <xdr:colOff>101600</xdr:colOff>
      <xdr:row>78</xdr:row>
      <xdr:rowOff>84455</xdr:rowOff>
    </xdr:to>
    <xdr:sp macro="" textlink="">
      <xdr:nvSpPr>
        <xdr:cNvPr id="636" name="フローチャート: 判断 635"/>
        <xdr:cNvSpPr/>
      </xdr:nvSpPr>
      <xdr:spPr>
        <a:xfrm>
          <a:off x="1388745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74930</xdr:rowOff>
    </xdr:from>
    <xdr:ext cx="469900" cy="253365"/>
    <xdr:sp macro="" textlink="">
      <xdr:nvSpPr>
        <xdr:cNvPr id="637" name="テキスト ボックス 636"/>
        <xdr:cNvSpPr txBox="1"/>
      </xdr:nvSpPr>
      <xdr:spPr>
        <a:xfrm>
          <a:off x="13722350" y="13154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73</xdr:row>
      <xdr:rowOff>111125</xdr:rowOff>
    </xdr:from>
    <xdr:to xmlns:xdr="http://schemas.openxmlformats.org/drawingml/2006/spreadsheetDrawing">
      <xdr:col>76</xdr:col>
      <xdr:colOff>114300</xdr:colOff>
      <xdr:row>73</xdr:row>
      <xdr:rowOff>125730</xdr:rowOff>
    </xdr:to>
    <xdr:cxnSp macro="">
      <xdr:nvCxnSpPr>
        <xdr:cNvPr id="638" name="直線コネクタ 637"/>
        <xdr:cNvCxnSpPr/>
      </xdr:nvCxnSpPr>
      <xdr:spPr>
        <a:xfrm>
          <a:off x="12344400" y="1235265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100330</xdr:rowOff>
    </xdr:from>
    <xdr:to xmlns:xdr="http://schemas.openxmlformats.org/drawingml/2006/spreadsheetDrawing">
      <xdr:col>76</xdr:col>
      <xdr:colOff>165100</xdr:colOff>
      <xdr:row>78</xdr:row>
      <xdr:rowOff>32385</xdr:rowOff>
    </xdr:to>
    <xdr:sp macro="" textlink="">
      <xdr:nvSpPr>
        <xdr:cNvPr id="639" name="フローチャート: 判断 638"/>
        <xdr:cNvSpPr/>
      </xdr:nvSpPr>
      <xdr:spPr>
        <a:xfrm>
          <a:off x="13093700" y="1301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23495</xdr:rowOff>
    </xdr:from>
    <xdr:ext cx="469900" cy="253365"/>
    <xdr:sp macro="" textlink="">
      <xdr:nvSpPr>
        <xdr:cNvPr id="640" name="テキスト ボックス 639"/>
        <xdr:cNvSpPr txBox="1"/>
      </xdr:nvSpPr>
      <xdr:spPr>
        <a:xfrm>
          <a:off x="12928600" y="131032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111125</xdr:rowOff>
    </xdr:from>
    <xdr:to xmlns:xdr="http://schemas.openxmlformats.org/drawingml/2006/spreadsheetDrawing">
      <xdr:col>71</xdr:col>
      <xdr:colOff>171450</xdr:colOff>
      <xdr:row>75</xdr:row>
      <xdr:rowOff>19050</xdr:rowOff>
    </xdr:to>
    <xdr:cxnSp macro="">
      <xdr:nvCxnSpPr>
        <xdr:cNvPr id="641" name="直線コネクタ 640"/>
        <xdr:cNvCxnSpPr/>
      </xdr:nvCxnSpPr>
      <xdr:spPr>
        <a:xfrm flipV="1">
          <a:off x="11537950" y="12352655"/>
          <a:ext cx="80645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99695</xdr:rowOff>
    </xdr:from>
    <xdr:to xmlns:xdr="http://schemas.openxmlformats.org/drawingml/2006/spreadsheetDrawing">
      <xdr:col>72</xdr:col>
      <xdr:colOff>38100</xdr:colOff>
      <xdr:row>78</xdr:row>
      <xdr:rowOff>31750</xdr:rowOff>
    </xdr:to>
    <xdr:sp macro="" textlink="">
      <xdr:nvSpPr>
        <xdr:cNvPr id="642" name="フローチャート: 判断 641"/>
        <xdr:cNvSpPr/>
      </xdr:nvSpPr>
      <xdr:spPr>
        <a:xfrm>
          <a:off x="12299950" y="13011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22860</xdr:rowOff>
    </xdr:from>
    <xdr:ext cx="469900" cy="253365"/>
    <xdr:sp macro="" textlink="">
      <xdr:nvSpPr>
        <xdr:cNvPr id="643" name="テキスト ボックス 642"/>
        <xdr:cNvSpPr txBox="1"/>
      </xdr:nvSpPr>
      <xdr:spPr>
        <a:xfrm>
          <a:off x="12134850" y="13102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137160</xdr:rowOff>
    </xdr:from>
    <xdr:to xmlns:xdr="http://schemas.openxmlformats.org/drawingml/2006/spreadsheetDrawing">
      <xdr:col>67</xdr:col>
      <xdr:colOff>101600</xdr:colOff>
      <xdr:row>78</xdr:row>
      <xdr:rowOff>69215</xdr:rowOff>
    </xdr:to>
    <xdr:sp macro="" textlink="">
      <xdr:nvSpPr>
        <xdr:cNvPr id="644" name="フローチャート: 判断 643"/>
        <xdr:cNvSpPr/>
      </xdr:nvSpPr>
      <xdr:spPr>
        <a:xfrm>
          <a:off x="11487150" y="13049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60325</xdr:rowOff>
    </xdr:from>
    <xdr:ext cx="469900" cy="253365"/>
    <xdr:sp macro="" textlink="">
      <xdr:nvSpPr>
        <xdr:cNvPr id="645" name="テキスト ボックス 644"/>
        <xdr:cNvSpPr txBox="1"/>
      </xdr:nvSpPr>
      <xdr:spPr>
        <a:xfrm>
          <a:off x="11322050" y="13140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6" name="テキスト ボックス 64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4380" cy="253365"/>
    <xdr:sp macro="" textlink="">
      <xdr:nvSpPr>
        <xdr:cNvPr id="647" name="テキスト ボックス 646"/>
        <xdr:cNvSpPr txBox="1"/>
      </xdr:nvSpPr>
      <xdr:spPr>
        <a:xfrm>
          <a:off x="137668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8" name="テキスト ボックス 64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9" name="テキスト ボックス 64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4380" cy="253365"/>
    <xdr:sp macro="" textlink="">
      <xdr:nvSpPr>
        <xdr:cNvPr id="650" name="テキスト ボックス 649"/>
        <xdr:cNvSpPr txBox="1"/>
      </xdr:nvSpPr>
      <xdr:spPr>
        <a:xfrm>
          <a:off x="11366500" y="136607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54610</xdr:rowOff>
    </xdr:from>
    <xdr:to xmlns:xdr="http://schemas.openxmlformats.org/drawingml/2006/spreadsheetDrawing">
      <xdr:col>85</xdr:col>
      <xdr:colOff>171450</xdr:colOff>
      <xdr:row>77</xdr:row>
      <xdr:rowOff>153670</xdr:rowOff>
    </xdr:to>
    <xdr:sp macro="" textlink="">
      <xdr:nvSpPr>
        <xdr:cNvPr id="651" name="楕円 650"/>
        <xdr:cNvSpPr/>
      </xdr:nvSpPr>
      <xdr:spPr>
        <a:xfrm>
          <a:off x="14649450" y="129667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76835</xdr:rowOff>
    </xdr:from>
    <xdr:ext cx="469900" cy="253365"/>
    <xdr:sp macro="" textlink="">
      <xdr:nvSpPr>
        <xdr:cNvPr id="652" name="災害復旧費該当値テキスト"/>
        <xdr:cNvSpPr txBox="1"/>
      </xdr:nvSpPr>
      <xdr:spPr>
        <a:xfrm>
          <a:off x="14744700" y="128212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88900</xdr:rowOff>
    </xdr:from>
    <xdr:to xmlns:xdr="http://schemas.openxmlformats.org/drawingml/2006/spreadsheetDrawing">
      <xdr:col>81</xdr:col>
      <xdr:colOff>101600</xdr:colOff>
      <xdr:row>78</xdr:row>
      <xdr:rowOff>20320</xdr:rowOff>
    </xdr:to>
    <xdr:sp macro="" textlink="">
      <xdr:nvSpPr>
        <xdr:cNvPr id="653" name="楕円 652"/>
        <xdr:cNvSpPr/>
      </xdr:nvSpPr>
      <xdr:spPr>
        <a:xfrm>
          <a:off x="13887450" y="130009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36830</xdr:rowOff>
    </xdr:from>
    <xdr:ext cx="469900" cy="245745"/>
    <xdr:sp macro="" textlink="">
      <xdr:nvSpPr>
        <xdr:cNvPr id="654" name="テキスト ボックス 653"/>
        <xdr:cNvSpPr txBox="1"/>
      </xdr:nvSpPr>
      <xdr:spPr>
        <a:xfrm>
          <a:off x="13722350" y="127812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75565</xdr:rowOff>
    </xdr:from>
    <xdr:to xmlns:xdr="http://schemas.openxmlformats.org/drawingml/2006/spreadsheetDrawing">
      <xdr:col>76</xdr:col>
      <xdr:colOff>165100</xdr:colOff>
      <xdr:row>74</xdr:row>
      <xdr:rowOff>6985</xdr:rowOff>
    </xdr:to>
    <xdr:sp macro="" textlink="">
      <xdr:nvSpPr>
        <xdr:cNvPr id="655" name="楕円 654"/>
        <xdr:cNvSpPr/>
      </xdr:nvSpPr>
      <xdr:spPr>
        <a:xfrm>
          <a:off x="13093700" y="12317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23495</xdr:rowOff>
    </xdr:from>
    <xdr:ext cx="534670" cy="253365"/>
    <xdr:sp macro="" textlink="">
      <xdr:nvSpPr>
        <xdr:cNvPr id="656" name="テキスト ボックス 655"/>
        <xdr:cNvSpPr txBox="1"/>
      </xdr:nvSpPr>
      <xdr:spPr>
        <a:xfrm>
          <a:off x="12896215" y="120973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61595</xdr:rowOff>
    </xdr:from>
    <xdr:to xmlns:xdr="http://schemas.openxmlformats.org/drawingml/2006/spreadsheetDrawing">
      <xdr:col>72</xdr:col>
      <xdr:colOff>38100</xdr:colOff>
      <xdr:row>73</xdr:row>
      <xdr:rowOff>161290</xdr:rowOff>
    </xdr:to>
    <xdr:sp macro="" textlink="">
      <xdr:nvSpPr>
        <xdr:cNvPr id="657" name="楕円 656"/>
        <xdr:cNvSpPr/>
      </xdr:nvSpPr>
      <xdr:spPr>
        <a:xfrm>
          <a:off x="12299950" y="123031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8890</xdr:rowOff>
    </xdr:from>
    <xdr:ext cx="527050" cy="253365"/>
    <xdr:sp macro="" textlink="">
      <xdr:nvSpPr>
        <xdr:cNvPr id="658" name="テキスト ボックス 657"/>
        <xdr:cNvSpPr txBox="1"/>
      </xdr:nvSpPr>
      <xdr:spPr>
        <a:xfrm>
          <a:off x="12102465" y="1208278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137160</xdr:rowOff>
    </xdr:from>
    <xdr:to xmlns:xdr="http://schemas.openxmlformats.org/drawingml/2006/spreadsheetDrawing">
      <xdr:col>67</xdr:col>
      <xdr:colOff>101600</xdr:colOff>
      <xdr:row>75</xdr:row>
      <xdr:rowOff>69215</xdr:rowOff>
    </xdr:to>
    <xdr:sp macro="" textlink="">
      <xdr:nvSpPr>
        <xdr:cNvPr id="659" name="楕円 658"/>
        <xdr:cNvSpPr/>
      </xdr:nvSpPr>
      <xdr:spPr>
        <a:xfrm>
          <a:off x="11487150" y="12546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85090</xdr:rowOff>
    </xdr:from>
    <xdr:ext cx="527050" cy="245745"/>
    <xdr:sp macro="" textlink="">
      <xdr:nvSpPr>
        <xdr:cNvPr id="660" name="テキスト ボックス 659"/>
        <xdr:cNvSpPr txBox="1"/>
      </xdr:nvSpPr>
      <xdr:spPr>
        <a:xfrm>
          <a:off x="11308715" y="123266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1" name="正方形/長方形 66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2" name="正方形/長方形 66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4" name="正方形/長方形 66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6" name="正方形/長方形 66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8" name="正方形/長方形 66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9" name="テキスト ボックス 66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0" name="直線コネクタ 66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1" name="直線コネクタ 67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72" name="テキスト ボックス 671"/>
        <xdr:cNvSpPr txBox="1"/>
      </xdr:nvSpPr>
      <xdr:spPr>
        <a:xfrm>
          <a:off x="109778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3" name="直線コネクタ 67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1460"/>
    <xdr:sp macro="" textlink="">
      <xdr:nvSpPr>
        <xdr:cNvPr id="674" name="テキスト ボックス 673"/>
        <xdr:cNvSpPr txBox="1"/>
      </xdr:nvSpPr>
      <xdr:spPr>
        <a:xfrm>
          <a:off x="10669270" y="159994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5" name="直線コネクタ 67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1460"/>
    <xdr:sp macro="" textlink="">
      <xdr:nvSpPr>
        <xdr:cNvPr id="676" name="テキスト ボックス 675"/>
        <xdr:cNvSpPr txBox="1"/>
      </xdr:nvSpPr>
      <xdr:spPr>
        <a:xfrm>
          <a:off x="10669270" y="1554226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7" name="直線コネクタ 67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7650"/>
    <xdr:sp macro="" textlink="">
      <xdr:nvSpPr>
        <xdr:cNvPr id="678" name="テキスト ボックス 677"/>
        <xdr:cNvSpPr txBox="1"/>
      </xdr:nvSpPr>
      <xdr:spPr>
        <a:xfrm>
          <a:off x="10669270" y="150888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9" name="直線コネクタ 67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5745"/>
    <xdr:sp macro="" textlink="">
      <xdr:nvSpPr>
        <xdr:cNvPr id="680" name="テキスト ボックス 679"/>
        <xdr:cNvSpPr txBox="1"/>
      </xdr:nvSpPr>
      <xdr:spPr>
        <a:xfrm>
          <a:off x="10669270" y="1464183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100330</xdr:rowOff>
    </xdr:from>
    <xdr:to xmlns:xdr="http://schemas.openxmlformats.org/drawingml/2006/spreadsheetDrawing">
      <xdr:col>85</xdr:col>
      <xdr:colOff>126365</xdr:colOff>
      <xdr:row>98</xdr:row>
      <xdr:rowOff>74930</xdr:rowOff>
    </xdr:to>
    <xdr:cxnSp macro="">
      <xdr:nvCxnSpPr>
        <xdr:cNvPr id="682" name="直線コネクタ 681"/>
        <xdr:cNvCxnSpPr/>
      </xdr:nvCxnSpPr>
      <xdr:spPr>
        <a:xfrm flipV="1">
          <a:off x="14698345" y="155308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78105</xdr:rowOff>
    </xdr:from>
    <xdr:ext cx="534670" cy="251460"/>
    <xdr:sp macro="" textlink="">
      <xdr:nvSpPr>
        <xdr:cNvPr id="683" name="公債費最小値テキスト"/>
        <xdr:cNvSpPr txBox="1"/>
      </xdr:nvSpPr>
      <xdr:spPr>
        <a:xfrm>
          <a:off x="14744700" y="1653730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74930</xdr:rowOff>
    </xdr:from>
    <xdr:to xmlns:xdr="http://schemas.openxmlformats.org/drawingml/2006/spreadsheetDrawing">
      <xdr:col>86</xdr:col>
      <xdr:colOff>25400</xdr:colOff>
      <xdr:row>98</xdr:row>
      <xdr:rowOff>74930</xdr:rowOff>
    </xdr:to>
    <xdr:cxnSp macro="">
      <xdr:nvCxnSpPr>
        <xdr:cNvPr id="684" name="直線コネクタ 683"/>
        <xdr:cNvCxnSpPr/>
      </xdr:nvCxnSpPr>
      <xdr:spPr>
        <a:xfrm>
          <a:off x="14611350" y="16534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91</xdr:row>
      <xdr:rowOff>46990</xdr:rowOff>
    </xdr:from>
    <xdr:ext cx="598805" cy="259080"/>
    <xdr:sp macro="" textlink="">
      <xdr:nvSpPr>
        <xdr:cNvPr id="685" name="公債費最大値テキスト"/>
        <xdr:cNvSpPr txBox="1"/>
      </xdr:nvSpPr>
      <xdr:spPr>
        <a:xfrm>
          <a:off x="14744700" y="1530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92</xdr:row>
      <xdr:rowOff>100330</xdr:rowOff>
    </xdr:from>
    <xdr:to xmlns:xdr="http://schemas.openxmlformats.org/drawingml/2006/spreadsheetDrawing">
      <xdr:col>86</xdr:col>
      <xdr:colOff>25400</xdr:colOff>
      <xdr:row>92</xdr:row>
      <xdr:rowOff>100330</xdr:rowOff>
    </xdr:to>
    <xdr:cxnSp macro="">
      <xdr:nvCxnSpPr>
        <xdr:cNvPr id="686" name="直線コネクタ 685"/>
        <xdr:cNvCxnSpPr/>
      </xdr:nvCxnSpPr>
      <xdr:spPr>
        <a:xfrm>
          <a:off x="14611350" y="15530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156210</xdr:rowOff>
    </xdr:from>
    <xdr:to xmlns:xdr="http://schemas.openxmlformats.org/drawingml/2006/spreadsheetDrawing">
      <xdr:col>85</xdr:col>
      <xdr:colOff>127000</xdr:colOff>
      <xdr:row>95</xdr:row>
      <xdr:rowOff>168910</xdr:rowOff>
    </xdr:to>
    <xdr:cxnSp macro="">
      <xdr:nvCxnSpPr>
        <xdr:cNvPr id="687" name="直線コネクタ 686"/>
        <xdr:cNvCxnSpPr/>
      </xdr:nvCxnSpPr>
      <xdr:spPr>
        <a:xfrm>
          <a:off x="13938250" y="16101060"/>
          <a:ext cx="762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120650</xdr:rowOff>
    </xdr:from>
    <xdr:ext cx="534670" cy="251460"/>
    <xdr:sp macro="" textlink="">
      <xdr:nvSpPr>
        <xdr:cNvPr id="688" name="公債費平均値テキスト"/>
        <xdr:cNvSpPr txBox="1"/>
      </xdr:nvSpPr>
      <xdr:spPr>
        <a:xfrm>
          <a:off x="14744700" y="162369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141605</xdr:rowOff>
    </xdr:from>
    <xdr:to xmlns:xdr="http://schemas.openxmlformats.org/drawingml/2006/spreadsheetDrawing">
      <xdr:col>85</xdr:col>
      <xdr:colOff>171450</xdr:colOff>
      <xdr:row>97</xdr:row>
      <xdr:rowOff>71755</xdr:rowOff>
    </xdr:to>
    <xdr:sp macro="" textlink="">
      <xdr:nvSpPr>
        <xdr:cNvPr id="689" name="フローチャート: 判断 688"/>
        <xdr:cNvSpPr/>
      </xdr:nvSpPr>
      <xdr:spPr>
        <a:xfrm>
          <a:off x="14649450" y="162579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143510</xdr:rowOff>
    </xdr:from>
    <xdr:to xmlns:xdr="http://schemas.openxmlformats.org/drawingml/2006/spreadsheetDrawing">
      <xdr:col>81</xdr:col>
      <xdr:colOff>50800</xdr:colOff>
      <xdr:row>95</xdr:row>
      <xdr:rowOff>156210</xdr:rowOff>
    </xdr:to>
    <xdr:cxnSp macro="">
      <xdr:nvCxnSpPr>
        <xdr:cNvPr id="690" name="直線コネクタ 689"/>
        <xdr:cNvCxnSpPr/>
      </xdr:nvCxnSpPr>
      <xdr:spPr>
        <a:xfrm>
          <a:off x="13144500" y="1608836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136525</xdr:rowOff>
    </xdr:from>
    <xdr:to xmlns:xdr="http://schemas.openxmlformats.org/drawingml/2006/spreadsheetDrawing">
      <xdr:col>81</xdr:col>
      <xdr:colOff>101600</xdr:colOff>
      <xdr:row>97</xdr:row>
      <xdr:rowOff>66675</xdr:rowOff>
    </xdr:to>
    <xdr:sp macro="" textlink="">
      <xdr:nvSpPr>
        <xdr:cNvPr id="691" name="フローチャート: 判断 690"/>
        <xdr:cNvSpPr/>
      </xdr:nvSpPr>
      <xdr:spPr>
        <a:xfrm>
          <a:off x="13887450"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58420</xdr:rowOff>
    </xdr:from>
    <xdr:ext cx="527050" cy="259080"/>
    <xdr:sp macro="" textlink="">
      <xdr:nvSpPr>
        <xdr:cNvPr id="692" name="テキスト ボックス 691"/>
        <xdr:cNvSpPr txBox="1"/>
      </xdr:nvSpPr>
      <xdr:spPr>
        <a:xfrm>
          <a:off x="13709015" y="163461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95</xdr:row>
      <xdr:rowOff>143510</xdr:rowOff>
    </xdr:from>
    <xdr:to xmlns:xdr="http://schemas.openxmlformats.org/drawingml/2006/spreadsheetDrawing">
      <xdr:col>76</xdr:col>
      <xdr:colOff>114300</xdr:colOff>
      <xdr:row>96</xdr:row>
      <xdr:rowOff>3810</xdr:rowOff>
    </xdr:to>
    <xdr:cxnSp macro="">
      <xdr:nvCxnSpPr>
        <xdr:cNvPr id="693" name="直線コネクタ 692"/>
        <xdr:cNvCxnSpPr/>
      </xdr:nvCxnSpPr>
      <xdr:spPr>
        <a:xfrm flipV="1">
          <a:off x="12344400" y="1608836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143510</xdr:rowOff>
    </xdr:from>
    <xdr:to xmlns:xdr="http://schemas.openxmlformats.org/drawingml/2006/spreadsheetDrawing">
      <xdr:col>76</xdr:col>
      <xdr:colOff>165100</xdr:colOff>
      <xdr:row>97</xdr:row>
      <xdr:rowOff>73025</xdr:rowOff>
    </xdr:to>
    <xdr:sp macro="" textlink="">
      <xdr:nvSpPr>
        <xdr:cNvPr id="694" name="フローチャート: 判断 693"/>
        <xdr:cNvSpPr/>
      </xdr:nvSpPr>
      <xdr:spPr>
        <a:xfrm>
          <a:off x="130937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64770</xdr:rowOff>
    </xdr:from>
    <xdr:ext cx="534670" cy="251460"/>
    <xdr:sp macro="" textlink="">
      <xdr:nvSpPr>
        <xdr:cNvPr id="695" name="テキスト ボックス 694"/>
        <xdr:cNvSpPr txBox="1"/>
      </xdr:nvSpPr>
      <xdr:spPr>
        <a:xfrm>
          <a:off x="12896215" y="163525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156845</xdr:rowOff>
    </xdr:from>
    <xdr:to xmlns:xdr="http://schemas.openxmlformats.org/drawingml/2006/spreadsheetDrawing">
      <xdr:col>71</xdr:col>
      <xdr:colOff>171450</xdr:colOff>
      <xdr:row>96</xdr:row>
      <xdr:rowOff>3810</xdr:rowOff>
    </xdr:to>
    <xdr:cxnSp macro="">
      <xdr:nvCxnSpPr>
        <xdr:cNvPr id="696" name="直線コネクタ 695"/>
        <xdr:cNvCxnSpPr/>
      </xdr:nvCxnSpPr>
      <xdr:spPr>
        <a:xfrm>
          <a:off x="11537950" y="16101695"/>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158115</xdr:rowOff>
    </xdr:from>
    <xdr:to xmlns:xdr="http://schemas.openxmlformats.org/drawingml/2006/spreadsheetDrawing">
      <xdr:col>72</xdr:col>
      <xdr:colOff>38100</xdr:colOff>
      <xdr:row>97</xdr:row>
      <xdr:rowOff>88265</xdr:rowOff>
    </xdr:to>
    <xdr:sp macro="" textlink="">
      <xdr:nvSpPr>
        <xdr:cNvPr id="697" name="フローチャート: 判断 696"/>
        <xdr:cNvSpPr/>
      </xdr:nvSpPr>
      <xdr:spPr>
        <a:xfrm>
          <a:off x="12299950" y="16274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79375</xdr:rowOff>
    </xdr:from>
    <xdr:ext cx="527050" cy="258445"/>
    <xdr:sp macro="" textlink="">
      <xdr:nvSpPr>
        <xdr:cNvPr id="698" name="テキスト ボックス 697"/>
        <xdr:cNvSpPr txBox="1"/>
      </xdr:nvSpPr>
      <xdr:spPr>
        <a:xfrm>
          <a:off x="12102465" y="1636712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167005</xdr:rowOff>
    </xdr:from>
    <xdr:to xmlns:xdr="http://schemas.openxmlformats.org/drawingml/2006/spreadsheetDrawing">
      <xdr:col>67</xdr:col>
      <xdr:colOff>101600</xdr:colOff>
      <xdr:row>97</xdr:row>
      <xdr:rowOff>97790</xdr:rowOff>
    </xdr:to>
    <xdr:sp macro="" textlink="">
      <xdr:nvSpPr>
        <xdr:cNvPr id="699" name="フローチャート: 判断 698"/>
        <xdr:cNvSpPr/>
      </xdr:nvSpPr>
      <xdr:spPr>
        <a:xfrm>
          <a:off x="1148715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88265</xdr:rowOff>
    </xdr:from>
    <xdr:ext cx="527050" cy="251460"/>
    <xdr:sp macro="" textlink="">
      <xdr:nvSpPr>
        <xdr:cNvPr id="700" name="テキスト ボックス 699"/>
        <xdr:cNvSpPr txBox="1"/>
      </xdr:nvSpPr>
      <xdr:spPr>
        <a:xfrm>
          <a:off x="11308715" y="163760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4380" cy="259080"/>
    <xdr:sp macro="" textlink="">
      <xdr:nvSpPr>
        <xdr:cNvPr id="702" name="テキスト ボックス 701"/>
        <xdr:cNvSpPr txBox="1"/>
      </xdr:nvSpPr>
      <xdr:spPr>
        <a:xfrm>
          <a:off x="137668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4" name="テキスト ボックス 70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4380" cy="259080"/>
    <xdr:sp macro="" textlink="">
      <xdr:nvSpPr>
        <xdr:cNvPr id="705" name="テキスト ボックス 704"/>
        <xdr:cNvSpPr txBox="1"/>
      </xdr:nvSpPr>
      <xdr:spPr>
        <a:xfrm>
          <a:off x="11366500" y="17053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118110</xdr:rowOff>
    </xdr:from>
    <xdr:to xmlns:xdr="http://schemas.openxmlformats.org/drawingml/2006/spreadsheetDrawing">
      <xdr:col>85</xdr:col>
      <xdr:colOff>171450</xdr:colOff>
      <xdr:row>96</xdr:row>
      <xdr:rowOff>48260</xdr:rowOff>
    </xdr:to>
    <xdr:sp macro="" textlink="">
      <xdr:nvSpPr>
        <xdr:cNvPr id="706" name="楕円 705"/>
        <xdr:cNvSpPr/>
      </xdr:nvSpPr>
      <xdr:spPr>
        <a:xfrm>
          <a:off x="14649450" y="160629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94</xdr:row>
      <xdr:rowOff>140970</xdr:rowOff>
    </xdr:from>
    <xdr:ext cx="598805" cy="259080"/>
    <xdr:sp macro="" textlink="">
      <xdr:nvSpPr>
        <xdr:cNvPr id="707" name="公債費該当値テキスト"/>
        <xdr:cNvSpPr txBox="1"/>
      </xdr:nvSpPr>
      <xdr:spPr>
        <a:xfrm>
          <a:off x="14744700" y="15914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105410</xdr:rowOff>
    </xdr:from>
    <xdr:to xmlns:xdr="http://schemas.openxmlformats.org/drawingml/2006/spreadsheetDrawing">
      <xdr:col>81</xdr:col>
      <xdr:colOff>101600</xdr:colOff>
      <xdr:row>96</xdr:row>
      <xdr:rowOff>35560</xdr:rowOff>
    </xdr:to>
    <xdr:sp macro="" textlink="">
      <xdr:nvSpPr>
        <xdr:cNvPr id="708" name="楕円 707"/>
        <xdr:cNvSpPr/>
      </xdr:nvSpPr>
      <xdr:spPr>
        <a:xfrm>
          <a:off x="1388745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94</xdr:row>
      <xdr:rowOff>52070</xdr:rowOff>
    </xdr:from>
    <xdr:ext cx="591185" cy="251460"/>
    <xdr:sp macro="" textlink="">
      <xdr:nvSpPr>
        <xdr:cNvPr id="709" name="テキスト ボックス 708"/>
        <xdr:cNvSpPr txBox="1"/>
      </xdr:nvSpPr>
      <xdr:spPr>
        <a:xfrm>
          <a:off x="13676630" y="158254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92710</xdr:rowOff>
    </xdr:from>
    <xdr:to xmlns:xdr="http://schemas.openxmlformats.org/drawingml/2006/spreadsheetDrawing">
      <xdr:col>76</xdr:col>
      <xdr:colOff>165100</xdr:colOff>
      <xdr:row>96</xdr:row>
      <xdr:rowOff>22860</xdr:rowOff>
    </xdr:to>
    <xdr:sp macro="" textlink="">
      <xdr:nvSpPr>
        <xdr:cNvPr id="710" name="楕円 709"/>
        <xdr:cNvSpPr/>
      </xdr:nvSpPr>
      <xdr:spPr>
        <a:xfrm>
          <a:off x="13093700" y="160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39370</xdr:rowOff>
    </xdr:from>
    <xdr:ext cx="591185" cy="259080"/>
    <xdr:sp macro="" textlink="">
      <xdr:nvSpPr>
        <xdr:cNvPr id="711" name="テキスト ボックス 710"/>
        <xdr:cNvSpPr txBox="1"/>
      </xdr:nvSpPr>
      <xdr:spPr>
        <a:xfrm>
          <a:off x="12863830" y="158127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124460</xdr:rowOff>
    </xdr:from>
    <xdr:to xmlns:xdr="http://schemas.openxmlformats.org/drawingml/2006/spreadsheetDrawing">
      <xdr:col>72</xdr:col>
      <xdr:colOff>38100</xdr:colOff>
      <xdr:row>96</xdr:row>
      <xdr:rowOff>54610</xdr:rowOff>
    </xdr:to>
    <xdr:sp macro="" textlink="">
      <xdr:nvSpPr>
        <xdr:cNvPr id="712" name="楕円 711"/>
        <xdr:cNvSpPr/>
      </xdr:nvSpPr>
      <xdr:spPr>
        <a:xfrm>
          <a:off x="12299950" y="16069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71120</xdr:rowOff>
    </xdr:from>
    <xdr:ext cx="591185" cy="259080"/>
    <xdr:sp macro="" textlink="">
      <xdr:nvSpPr>
        <xdr:cNvPr id="713" name="テキスト ボックス 712"/>
        <xdr:cNvSpPr txBox="1"/>
      </xdr:nvSpPr>
      <xdr:spPr>
        <a:xfrm>
          <a:off x="12070080" y="158445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106045</xdr:rowOff>
    </xdr:from>
    <xdr:to xmlns:xdr="http://schemas.openxmlformats.org/drawingml/2006/spreadsheetDrawing">
      <xdr:col>67</xdr:col>
      <xdr:colOff>101600</xdr:colOff>
      <xdr:row>96</xdr:row>
      <xdr:rowOff>36195</xdr:rowOff>
    </xdr:to>
    <xdr:sp macro="" textlink="">
      <xdr:nvSpPr>
        <xdr:cNvPr id="714" name="楕円 713"/>
        <xdr:cNvSpPr/>
      </xdr:nvSpPr>
      <xdr:spPr>
        <a:xfrm>
          <a:off x="11487150" y="160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94</xdr:row>
      <xdr:rowOff>52705</xdr:rowOff>
    </xdr:from>
    <xdr:ext cx="591185" cy="251460"/>
    <xdr:sp macro="" textlink="">
      <xdr:nvSpPr>
        <xdr:cNvPr id="715" name="テキスト ボックス 714"/>
        <xdr:cNvSpPr txBox="1"/>
      </xdr:nvSpPr>
      <xdr:spPr>
        <a:xfrm>
          <a:off x="11276330" y="1582610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6" name="正方形/長方形 71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7" name="正方形/長方形 71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9" name="正方形/長方形 71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1" name="正方形/長方形 72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3" name="正方形/長方形 72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20345"/>
    <xdr:sp macro="" textlink="">
      <xdr:nvSpPr>
        <xdr:cNvPr id="724" name="テキスト ボックス 723"/>
        <xdr:cNvSpPr txBox="1"/>
      </xdr:nvSpPr>
      <xdr:spPr>
        <a:xfrm>
          <a:off x="16440150" y="45358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5" name="直線コネクタ 72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26" name="直線コネクタ 72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41300" cy="245745"/>
    <xdr:sp macro="" textlink="">
      <xdr:nvSpPr>
        <xdr:cNvPr id="727" name="テキスト ボックス 726"/>
        <xdr:cNvSpPr txBox="1"/>
      </xdr:nvSpPr>
      <xdr:spPr>
        <a:xfrm>
          <a:off x="16248380" y="649986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28" name="直線コネクタ 72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140970</xdr:rowOff>
    </xdr:from>
    <xdr:ext cx="459740" cy="245745"/>
    <xdr:sp macro="" textlink="">
      <xdr:nvSpPr>
        <xdr:cNvPr id="729" name="テキスト ボックス 728"/>
        <xdr:cNvSpPr txBox="1"/>
      </xdr:nvSpPr>
      <xdr:spPr>
        <a:xfrm>
          <a:off x="16048990" y="617982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0" name="直線コネクタ 72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156845</xdr:rowOff>
    </xdr:from>
    <xdr:ext cx="459740" cy="253365"/>
    <xdr:sp macro="" textlink="">
      <xdr:nvSpPr>
        <xdr:cNvPr id="731" name="テキスト ボックス 730"/>
        <xdr:cNvSpPr txBox="1"/>
      </xdr:nvSpPr>
      <xdr:spPr>
        <a:xfrm>
          <a:off x="16048990" y="586041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2" name="直線コネクタ 73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5715</xdr:rowOff>
    </xdr:from>
    <xdr:ext cx="459740" cy="253365"/>
    <xdr:sp macro="" textlink="">
      <xdr:nvSpPr>
        <xdr:cNvPr id="733" name="テキスト ボックス 732"/>
        <xdr:cNvSpPr txBox="1"/>
      </xdr:nvSpPr>
      <xdr:spPr>
        <a:xfrm>
          <a:off x="16048990" y="554164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34" name="直線コネクタ 73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21590</xdr:rowOff>
    </xdr:from>
    <xdr:ext cx="459740" cy="252730"/>
    <xdr:sp macro="" textlink="">
      <xdr:nvSpPr>
        <xdr:cNvPr id="735" name="テキスト ボックス 734"/>
        <xdr:cNvSpPr txBox="1"/>
      </xdr:nvSpPr>
      <xdr:spPr>
        <a:xfrm>
          <a:off x="16048990" y="5222240"/>
          <a:ext cx="4597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36" name="直線コネクタ 73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37465</xdr:rowOff>
    </xdr:from>
    <xdr:ext cx="459740" cy="253365"/>
    <xdr:sp macro="" textlink="">
      <xdr:nvSpPr>
        <xdr:cNvPr id="737" name="テキスト ボックス 736"/>
        <xdr:cNvSpPr txBox="1"/>
      </xdr:nvSpPr>
      <xdr:spPr>
        <a:xfrm>
          <a:off x="16048990" y="4902835"/>
          <a:ext cx="4597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59740" cy="245745"/>
    <xdr:sp macro="" textlink="">
      <xdr:nvSpPr>
        <xdr:cNvPr id="739" name="テキスト ボックス 738"/>
        <xdr:cNvSpPr txBox="1"/>
      </xdr:nvSpPr>
      <xdr:spPr>
        <a:xfrm>
          <a:off x="1604899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105410</xdr:rowOff>
    </xdr:from>
    <xdr:to xmlns:xdr="http://schemas.openxmlformats.org/drawingml/2006/spreadsheetDrawing">
      <xdr:col>116</xdr:col>
      <xdr:colOff>62865</xdr:colOff>
      <xdr:row>39</xdr:row>
      <xdr:rowOff>96520</xdr:rowOff>
    </xdr:to>
    <xdr:cxnSp macro="">
      <xdr:nvCxnSpPr>
        <xdr:cNvPr id="741" name="直線コネクタ 740"/>
        <xdr:cNvCxnSpPr/>
      </xdr:nvCxnSpPr>
      <xdr:spPr>
        <a:xfrm flipV="1">
          <a:off x="19949795" y="513842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100330</xdr:rowOff>
    </xdr:from>
    <xdr:ext cx="249555" cy="253365"/>
    <xdr:sp macro="" textlink="">
      <xdr:nvSpPr>
        <xdr:cNvPr id="742" name="諸支出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43" name="直線コネクタ 74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52705</xdr:rowOff>
    </xdr:from>
    <xdr:ext cx="469900" cy="245745"/>
    <xdr:sp macro="" textlink="">
      <xdr:nvSpPr>
        <xdr:cNvPr id="744" name="諸支出金最大値テキスト"/>
        <xdr:cNvSpPr txBox="1"/>
      </xdr:nvSpPr>
      <xdr:spPr>
        <a:xfrm>
          <a:off x="20002500" y="491807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105410</xdr:rowOff>
    </xdr:from>
    <xdr:to xmlns:xdr="http://schemas.openxmlformats.org/drawingml/2006/spreadsheetDrawing">
      <xdr:col>116</xdr:col>
      <xdr:colOff>152400</xdr:colOff>
      <xdr:row>30</xdr:row>
      <xdr:rowOff>105410</xdr:rowOff>
    </xdr:to>
    <xdr:cxnSp macro="">
      <xdr:nvCxnSpPr>
        <xdr:cNvPr id="745" name="直線コネクタ 744"/>
        <xdr:cNvCxnSpPr/>
      </xdr:nvCxnSpPr>
      <xdr:spPr>
        <a:xfrm>
          <a:off x="19881850" y="513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35</xdr:row>
      <xdr:rowOff>56515</xdr:rowOff>
    </xdr:from>
    <xdr:to xmlns:xdr="http://schemas.openxmlformats.org/drawingml/2006/spreadsheetDrawing">
      <xdr:col>116</xdr:col>
      <xdr:colOff>63500</xdr:colOff>
      <xdr:row>35</xdr:row>
      <xdr:rowOff>114935</xdr:rowOff>
    </xdr:to>
    <xdr:cxnSp macro="">
      <xdr:nvCxnSpPr>
        <xdr:cNvPr id="746" name="直線コネクタ 745"/>
        <xdr:cNvCxnSpPr/>
      </xdr:nvCxnSpPr>
      <xdr:spPr>
        <a:xfrm flipV="1">
          <a:off x="19202400" y="5927725"/>
          <a:ext cx="7493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133350</xdr:rowOff>
    </xdr:from>
    <xdr:ext cx="378460" cy="252730"/>
    <xdr:sp macro="" textlink="">
      <xdr:nvSpPr>
        <xdr:cNvPr id="747" name="諸支出金平均値テキスト"/>
        <xdr:cNvSpPr txBox="1"/>
      </xdr:nvSpPr>
      <xdr:spPr>
        <a:xfrm>
          <a:off x="20002500" y="6507480"/>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154305</xdr:rowOff>
    </xdr:from>
    <xdr:to xmlns:xdr="http://schemas.openxmlformats.org/drawingml/2006/spreadsheetDrawing">
      <xdr:col>116</xdr:col>
      <xdr:colOff>114300</xdr:colOff>
      <xdr:row>39</xdr:row>
      <xdr:rowOff>86360</xdr:rowOff>
    </xdr:to>
    <xdr:sp macro="" textlink="">
      <xdr:nvSpPr>
        <xdr:cNvPr id="748" name="フローチャート: 判断 747"/>
        <xdr:cNvSpPr/>
      </xdr:nvSpPr>
      <xdr:spPr>
        <a:xfrm>
          <a:off x="19900900" y="652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114935</xdr:rowOff>
    </xdr:from>
    <xdr:to xmlns:xdr="http://schemas.openxmlformats.org/drawingml/2006/spreadsheetDrawing">
      <xdr:col>111</xdr:col>
      <xdr:colOff>171450</xdr:colOff>
      <xdr:row>35</xdr:row>
      <xdr:rowOff>167005</xdr:rowOff>
    </xdr:to>
    <xdr:cxnSp macro="">
      <xdr:nvCxnSpPr>
        <xdr:cNvPr id="749" name="直線コネクタ 748"/>
        <xdr:cNvCxnSpPr/>
      </xdr:nvCxnSpPr>
      <xdr:spPr>
        <a:xfrm flipV="1">
          <a:off x="18395950" y="5986145"/>
          <a:ext cx="8064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25400</xdr:rowOff>
    </xdr:from>
    <xdr:to xmlns:xdr="http://schemas.openxmlformats.org/drawingml/2006/spreadsheetDrawing">
      <xdr:col>112</xdr:col>
      <xdr:colOff>38100</xdr:colOff>
      <xdr:row>39</xdr:row>
      <xdr:rowOff>125095</xdr:rowOff>
    </xdr:to>
    <xdr:sp macro="" textlink="">
      <xdr:nvSpPr>
        <xdr:cNvPr id="750" name="フローチャート: 判断 749"/>
        <xdr:cNvSpPr/>
      </xdr:nvSpPr>
      <xdr:spPr>
        <a:xfrm>
          <a:off x="191579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116205</xdr:rowOff>
    </xdr:from>
    <xdr:ext cx="306070" cy="253365"/>
    <xdr:sp macro="" textlink="">
      <xdr:nvSpPr>
        <xdr:cNvPr id="751" name="テキスト ボックス 750"/>
        <xdr:cNvSpPr txBox="1"/>
      </xdr:nvSpPr>
      <xdr:spPr>
        <a:xfrm>
          <a:off x="19051905" y="6657975"/>
          <a:ext cx="306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12700</xdr:rowOff>
    </xdr:from>
    <xdr:to xmlns:xdr="http://schemas.openxmlformats.org/drawingml/2006/spreadsheetDrawing">
      <xdr:col>107</xdr:col>
      <xdr:colOff>50800</xdr:colOff>
      <xdr:row>35</xdr:row>
      <xdr:rowOff>167005</xdr:rowOff>
    </xdr:to>
    <xdr:cxnSp macro="">
      <xdr:nvCxnSpPr>
        <xdr:cNvPr id="752" name="直線コネクタ 751"/>
        <xdr:cNvCxnSpPr/>
      </xdr:nvCxnSpPr>
      <xdr:spPr>
        <a:xfrm>
          <a:off x="17602200" y="5213350"/>
          <a:ext cx="793750" cy="824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26670</xdr:rowOff>
    </xdr:from>
    <xdr:to xmlns:xdr="http://schemas.openxmlformats.org/drawingml/2006/spreadsheetDrawing">
      <xdr:col>107</xdr:col>
      <xdr:colOff>101600</xdr:colOff>
      <xdr:row>39</xdr:row>
      <xdr:rowOff>126365</xdr:rowOff>
    </xdr:to>
    <xdr:sp macro="" textlink="">
      <xdr:nvSpPr>
        <xdr:cNvPr id="753" name="フローチャート: 判断 752"/>
        <xdr:cNvSpPr/>
      </xdr:nvSpPr>
      <xdr:spPr>
        <a:xfrm>
          <a:off x="1834515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117475</xdr:rowOff>
    </xdr:from>
    <xdr:ext cx="313690" cy="253365"/>
    <xdr:sp macro="" textlink="">
      <xdr:nvSpPr>
        <xdr:cNvPr id="754" name="テキスト ボックス 753"/>
        <xdr:cNvSpPr txBox="1"/>
      </xdr:nvSpPr>
      <xdr:spPr>
        <a:xfrm>
          <a:off x="18258155" y="665924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31</xdr:row>
      <xdr:rowOff>12700</xdr:rowOff>
    </xdr:from>
    <xdr:to xmlns:xdr="http://schemas.openxmlformats.org/drawingml/2006/spreadsheetDrawing">
      <xdr:col>102</xdr:col>
      <xdr:colOff>114300</xdr:colOff>
      <xdr:row>38</xdr:row>
      <xdr:rowOff>144145</xdr:rowOff>
    </xdr:to>
    <xdr:cxnSp macro="">
      <xdr:nvCxnSpPr>
        <xdr:cNvPr id="755" name="直線コネクタ 754"/>
        <xdr:cNvCxnSpPr/>
      </xdr:nvCxnSpPr>
      <xdr:spPr>
        <a:xfrm flipV="1">
          <a:off x="16802100" y="5213350"/>
          <a:ext cx="800100" cy="130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10795</xdr:rowOff>
    </xdr:from>
    <xdr:to xmlns:xdr="http://schemas.openxmlformats.org/drawingml/2006/spreadsheetDrawing">
      <xdr:col>102</xdr:col>
      <xdr:colOff>165100</xdr:colOff>
      <xdr:row>39</xdr:row>
      <xdr:rowOff>109855</xdr:rowOff>
    </xdr:to>
    <xdr:sp macro="" textlink="">
      <xdr:nvSpPr>
        <xdr:cNvPr id="756" name="フローチャート: 判断 755"/>
        <xdr:cNvSpPr/>
      </xdr:nvSpPr>
      <xdr:spPr>
        <a:xfrm>
          <a:off x="17551400" y="6552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100965</xdr:rowOff>
    </xdr:from>
    <xdr:ext cx="378460" cy="253365"/>
    <xdr:sp macro="" textlink="">
      <xdr:nvSpPr>
        <xdr:cNvPr id="757" name="テキスト ボックス 756"/>
        <xdr:cNvSpPr txBox="1"/>
      </xdr:nvSpPr>
      <xdr:spPr>
        <a:xfrm>
          <a:off x="17432020" y="66427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33020</xdr:rowOff>
    </xdr:from>
    <xdr:to xmlns:xdr="http://schemas.openxmlformats.org/drawingml/2006/spreadsheetDrawing">
      <xdr:col>98</xdr:col>
      <xdr:colOff>38100</xdr:colOff>
      <xdr:row>39</xdr:row>
      <xdr:rowOff>132080</xdr:rowOff>
    </xdr:to>
    <xdr:sp macro="" textlink="">
      <xdr:nvSpPr>
        <xdr:cNvPr id="758" name="フローチャート: 判断 757"/>
        <xdr:cNvSpPr/>
      </xdr:nvSpPr>
      <xdr:spPr>
        <a:xfrm>
          <a:off x="16757650" y="6574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123825</xdr:rowOff>
    </xdr:from>
    <xdr:ext cx="306070" cy="245745"/>
    <xdr:sp macro="" textlink="">
      <xdr:nvSpPr>
        <xdr:cNvPr id="759" name="テキスト ボックス 758"/>
        <xdr:cNvSpPr txBox="1"/>
      </xdr:nvSpPr>
      <xdr:spPr>
        <a:xfrm>
          <a:off x="16651605" y="6665595"/>
          <a:ext cx="3060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4380" cy="253365"/>
    <xdr:sp macro="" textlink="">
      <xdr:nvSpPr>
        <xdr:cNvPr id="762" name="テキスト ボックス 761"/>
        <xdr:cNvSpPr txBox="1"/>
      </xdr:nvSpPr>
      <xdr:spPr>
        <a:xfrm>
          <a:off x="18224500" y="69551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6350</xdr:rowOff>
    </xdr:from>
    <xdr:to xmlns:xdr="http://schemas.openxmlformats.org/drawingml/2006/spreadsheetDrawing">
      <xdr:col>116</xdr:col>
      <xdr:colOff>114300</xdr:colOff>
      <xdr:row>35</xdr:row>
      <xdr:rowOff>106680</xdr:rowOff>
    </xdr:to>
    <xdr:sp macro="" textlink="">
      <xdr:nvSpPr>
        <xdr:cNvPr id="765" name="楕円 764"/>
        <xdr:cNvSpPr/>
      </xdr:nvSpPr>
      <xdr:spPr>
        <a:xfrm>
          <a:off x="19900900" y="58775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29210</xdr:rowOff>
    </xdr:from>
    <xdr:ext cx="469900" cy="245745"/>
    <xdr:sp macro="" textlink="">
      <xdr:nvSpPr>
        <xdr:cNvPr id="766" name="諸支出金該当値テキスト"/>
        <xdr:cNvSpPr txBox="1"/>
      </xdr:nvSpPr>
      <xdr:spPr>
        <a:xfrm>
          <a:off x="20002500" y="573278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64770</xdr:rowOff>
    </xdr:from>
    <xdr:to xmlns:xdr="http://schemas.openxmlformats.org/drawingml/2006/spreadsheetDrawing">
      <xdr:col>112</xdr:col>
      <xdr:colOff>38100</xdr:colOff>
      <xdr:row>35</xdr:row>
      <xdr:rowOff>164465</xdr:rowOff>
    </xdr:to>
    <xdr:sp macro="" textlink="">
      <xdr:nvSpPr>
        <xdr:cNvPr id="767" name="楕円 766"/>
        <xdr:cNvSpPr/>
      </xdr:nvSpPr>
      <xdr:spPr>
        <a:xfrm>
          <a:off x="19157950" y="5935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13335</xdr:rowOff>
    </xdr:from>
    <xdr:ext cx="469900" cy="245745"/>
    <xdr:sp macro="" textlink="">
      <xdr:nvSpPr>
        <xdr:cNvPr id="768" name="テキスト ボックス 767"/>
        <xdr:cNvSpPr txBox="1"/>
      </xdr:nvSpPr>
      <xdr:spPr>
        <a:xfrm>
          <a:off x="18992850" y="571690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117475</xdr:rowOff>
    </xdr:from>
    <xdr:to xmlns:xdr="http://schemas.openxmlformats.org/drawingml/2006/spreadsheetDrawing">
      <xdr:col>107</xdr:col>
      <xdr:colOff>101600</xdr:colOff>
      <xdr:row>36</xdr:row>
      <xdr:rowOff>49530</xdr:rowOff>
    </xdr:to>
    <xdr:sp macro="" textlink="">
      <xdr:nvSpPr>
        <xdr:cNvPr id="769" name="楕円 768"/>
        <xdr:cNvSpPr/>
      </xdr:nvSpPr>
      <xdr:spPr>
        <a:xfrm>
          <a:off x="18345150" y="5988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64770</xdr:rowOff>
    </xdr:from>
    <xdr:ext cx="469900" cy="253365"/>
    <xdr:sp macro="" textlink="">
      <xdr:nvSpPr>
        <xdr:cNvPr id="770" name="テキスト ボックス 769"/>
        <xdr:cNvSpPr txBox="1"/>
      </xdr:nvSpPr>
      <xdr:spPr>
        <a:xfrm>
          <a:off x="18180050" y="57683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30</xdr:row>
      <xdr:rowOff>130175</xdr:rowOff>
    </xdr:from>
    <xdr:to xmlns:xdr="http://schemas.openxmlformats.org/drawingml/2006/spreadsheetDrawing">
      <xdr:col>102</xdr:col>
      <xdr:colOff>165100</xdr:colOff>
      <xdr:row>31</xdr:row>
      <xdr:rowOff>61595</xdr:rowOff>
    </xdr:to>
    <xdr:sp macro="" textlink="">
      <xdr:nvSpPr>
        <xdr:cNvPr id="771" name="楕円 770"/>
        <xdr:cNvSpPr/>
      </xdr:nvSpPr>
      <xdr:spPr>
        <a:xfrm>
          <a:off x="17551400" y="5163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29</xdr:row>
      <xdr:rowOff>78105</xdr:rowOff>
    </xdr:from>
    <xdr:ext cx="469900" cy="253365"/>
    <xdr:sp macro="" textlink="">
      <xdr:nvSpPr>
        <xdr:cNvPr id="772" name="テキスト ボックス 771"/>
        <xdr:cNvSpPr txBox="1"/>
      </xdr:nvSpPr>
      <xdr:spPr>
        <a:xfrm>
          <a:off x="17386300" y="49434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94615</xdr:rowOff>
    </xdr:from>
    <xdr:to xmlns:xdr="http://schemas.openxmlformats.org/drawingml/2006/spreadsheetDrawing">
      <xdr:col>98</xdr:col>
      <xdr:colOff>38100</xdr:colOff>
      <xdr:row>39</xdr:row>
      <xdr:rowOff>26035</xdr:rowOff>
    </xdr:to>
    <xdr:sp macro="" textlink="">
      <xdr:nvSpPr>
        <xdr:cNvPr id="773" name="楕円 772"/>
        <xdr:cNvSpPr/>
      </xdr:nvSpPr>
      <xdr:spPr>
        <a:xfrm>
          <a:off x="16757650" y="6468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41910</xdr:rowOff>
    </xdr:from>
    <xdr:ext cx="378460" cy="253365"/>
    <xdr:sp macro="" textlink="">
      <xdr:nvSpPr>
        <xdr:cNvPr id="774" name="テキスト ボックス 773"/>
        <xdr:cNvSpPr txBox="1"/>
      </xdr:nvSpPr>
      <xdr:spPr>
        <a:xfrm>
          <a:off x="16630650" y="624840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20345"/>
    <xdr:sp macro="" textlink="">
      <xdr:nvSpPr>
        <xdr:cNvPr id="783" name="テキスト ボックス 782"/>
        <xdr:cNvSpPr txBox="1"/>
      </xdr:nvSpPr>
      <xdr:spPr>
        <a:xfrm>
          <a:off x="16440150" y="7888605"/>
          <a:ext cx="3422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1300" cy="245745"/>
    <xdr:sp macro="" textlink="">
      <xdr:nvSpPr>
        <xdr:cNvPr id="786" name="テキスト ボックス 785"/>
        <xdr:cNvSpPr txBox="1"/>
      </xdr:nvSpPr>
      <xdr:spPr>
        <a:xfrm>
          <a:off x="162483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1300" cy="245745"/>
    <xdr:sp macro="" textlink="">
      <xdr:nvSpPr>
        <xdr:cNvPr id="788" name="テキスト ボックス 787"/>
        <xdr:cNvSpPr txBox="1"/>
      </xdr:nvSpPr>
      <xdr:spPr>
        <a:xfrm>
          <a:off x="162483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0" name="直線コネクタ 78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5745"/>
    <xdr:sp macro="" textlink="">
      <xdr:nvSpPr>
        <xdr:cNvPr id="791" name="前年度繰上充用金最小値テキスト"/>
        <xdr:cNvSpPr txBox="1"/>
      </xdr:nvSpPr>
      <xdr:spPr>
        <a:xfrm>
          <a:off x="200025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2" name="直線コネクタ 79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5745"/>
    <xdr:sp macro="" textlink="">
      <xdr:nvSpPr>
        <xdr:cNvPr id="793" name="前年度繰上充用金最大値テキスト"/>
        <xdr:cNvSpPr txBox="1"/>
      </xdr:nvSpPr>
      <xdr:spPr>
        <a:xfrm>
          <a:off x="20002500" y="889889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5" name="直線コネクタ 79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5745"/>
    <xdr:sp macro="" textlink="">
      <xdr:nvSpPr>
        <xdr:cNvPr id="796" name="前年度繰上充用金平均値テキスト"/>
        <xdr:cNvSpPr txBox="1"/>
      </xdr:nvSpPr>
      <xdr:spPr>
        <a:xfrm>
          <a:off x="20002500" y="9122410"/>
          <a:ext cx="24955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7" name="フローチャート: 判断 79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8" name="直線コネクタ 79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9" name="フローチャート: 判断 79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45745"/>
    <xdr:sp macro="" textlink="">
      <xdr:nvSpPr>
        <xdr:cNvPr id="800" name="テキスト ボックス 799"/>
        <xdr:cNvSpPr txBox="1"/>
      </xdr:nvSpPr>
      <xdr:spPr>
        <a:xfrm>
          <a:off x="190842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1" name="直線コネクタ 80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2" name="フローチャート: 判断 80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45745"/>
    <xdr:sp macro="" textlink="">
      <xdr:nvSpPr>
        <xdr:cNvPr id="803" name="テキスト ボックス 802"/>
        <xdr:cNvSpPr txBox="1"/>
      </xdr:nvSpPr>
      <xdr:spPr>
        <a:xfrm>
          <a:off x="1829054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4" name="直線コネクタ 80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5" name="フローチャート: 判断 80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5745"/>
    <xdr:sp macro="" textlink="">
      <xdr:nvSpPr>
        <xdr:cNvPr id="806" name="テキスト ボックス 805"/>
        <xdr:cNvSpPr txBox="1"/>
      </xdr:nvSpPr>
      <xdr:spPr>
        <a:xfrm>
          <a:off x="17487900" y="923417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7" name="フローチャート: 判断 80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45745"/>
    <xdr:sp macro="" textlink="">
      <xdr:nvSpPr>
        <xdr:cNvPr id="808" name="テキスト ボックス 807"/>
        <xdr:cNvSpPr txBox="1"/>
      </xdr:nvSpPr>
      <xdr:spPr>
        <a:xfrm>
          <a:off x="16683990" y="9234170"/>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4380" cy="253365"/>
    <xdr:sp macro="" textlink="">
      <xdr:nvSpPr>
        <xdr:cNvPr id="811" name="テキスト ボックス 810"/>
        <xdr:cNvSpPr txBox="1"/>
      </xdr:nvSpPr>
      <xdr:spPr>
        <a:xfrm>
          <a:off x="18224500" y="10307955"/>
          <a:ext cx="754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4" name="楕円 81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5745"/>
    <xdr:sp macro="" textlink="">
      <xdr:nvSpPr>
        <xdr:cNvPr id="815" name="前年度繰上充用金該当値テキスト"/>
        <xdr:cNvSpPr txBox="1"/>
      </xdr:nvSpPr>
      <xdr:spPr>
        <a:xfrm>
          <a:off x="20002500" y="901065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6" name="楕円 81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1935" cy="245745"/>
    <xdr:sp macro="" textlink="">
      <xdr:nvSpPr>
        <xdr:cNvPr id="817" name="テキスト ボックス 816"/>
        <xdr:cNvSpPr txBox="1"/>
      </xdr:nvSpPr>
      <xdr:spPr>
        <a:xfrm>
          <a:off x="190842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8" name="楕円 81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1935" cy="245745"/>
    <xdr:sp macro="" textlink="">
      <xdr:nvSpPr>
        <xdr:cNvPr id="819" name="テキスト ボックス 818"/>
        <xdr:cNvSpPr txBox="1"/>
      </xdr:nvSpPr>
      <xdr:spPr>
        <a:xfrm>
          <a:off x="1829054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0" name="楕円 81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5745"/>
    <xdr:sp macro="" textlink="">
      <xdr:nvSpPr>
        <xdr:cNvPr id="821" name="テキスト ボックス 820"/>
        <xdr:cNvSpPr txBox="1"/>
      </xdr:nvSpPr>
      <xdr:spPr>
        <a:xfrm>
          <a:off x="17487900" y="892365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2" name="楕円 82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1935" cy="245745"/>
    <xdr:sp macro="" textlink="">
      <xdr:nvSpPr>
        <xdr:cNvPr id="823" name="テキスト ボックス 822"/>
        <xdr:cNvSpPr txBox="1"/>
      </xdr:nvSpPr>
      <xdr:spPr>
        <a:xfrm>
          <a:off x="16683990" y="892365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b="0" i="0" baseline="0">
              <a:solidFill>
                <a:schemeClr val="tx1"/>
              </a:solidFill>
              <a:effectLst/>
              <a:latin typeface="+mn-lt"/>
              <a:ea typeface="+mn-ea"/>
              <a:cs typeface="+mn-cs"/>
            </a:rPr>
            <a:t>・議会費：議会は住民意思の反映や執行機関の監視機能を担うものであり、単純に住民一人当たりのコストのみで評価することは難しい面もあるが、議会費の大部分は人件費であることから、類似団体と比較して高い水準となっている要因としては、議員報酬及び議員定数が影響しているものと考えられ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総務費：前年度と比較して増加している要因は、財政調整基金やだいすき基金などの基金積立金が増加したことによるものである。また、定期貨客船の故障により長期運休となったことで生じた代替船の運航及び荷役業務に要した経費も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・民生費：</a:t>
          </a:r>
          <a:r>
            <a:rPr kumimoji="1" lang="ja-JP" altLang="ja-JP" sz="900" b="0" i="0" baseline="0">
              <a:solidFill>
                <a:schemeClr val="tx1"/>
              </a:solidFill>
              <a:effectLst/>
              <a:latin typeface="+mn-lt"/>
              <a:ea typeface="+mn-ea"/>
              <a:cs typeface="+mn-cs"/>
            </a:rPr>
            <a:t>類似団体平均と比較して高い水準となっている</a:t>
          </a:r>
          <a:r>
            <a:rPr kumimoji="1" lang="ja-JP" altLang="ja-JP" sz="900" b="0" i="0" baseline="0">
              <a:solidFill>
                <a:schemeClr val="tx1"/>
              </a:solidFill>
              <a:effectLst/>
              <a:latin typeface="+mn-lt"/>
              <a:ea typeface="+mn-ea"/>
              <a:cs typeface="+mn-cs"/>
            </a:rPr>
            <a:t>要因としては、</a:t>
          </a:r>
          <a:r>
            <a:rPr kumimoji="1" lang="ja-JP" altLang="ja-JP" sz="900" b="0" i="0" baseline="0">
              <a:solidFill>
                <a:schemeClr val="tx1"/>
              </a:solidFill>
              <a:effectLst/>
              <a:latin typeface="+mn-ea"/>
              <a:ea typeface="+mn-ea"/>
              <a:cs typeface="+mn-cs"/>
            </a:rPr>
            <a:t>平成</a:t>
          </a:r>
          <a:r>
            <a:rPr kumimoji="1" lang="en-US" altLang="ja-JP" sz="900" b="0" i="0" baseline="0">
              <a:solidFill>
                <a:schemeClr val="tx1"/>
              </a:solidFill>
              <a:effectLst/>
              <a:latin typeface="+mn-ea"/>
              <a:ea typeface="+mn-ea"/>
              <a:cs typeface="+mn-cs"/>
            </a:rPr>
            <a:t>19</a:t>
          </a:r>
          <a:r>
            <a:rPr kumimoji="1" lang="ja-JP" altLang="ja-JP" sz="900" b="0" i="0" baseline="0">
              <a:solidFill>
                <a:schemeClr val="tx1"/>
              </a:solidFill>
              <a:effectLst/>
              <a:latin typeface="+mn-ea"/>
              <a:ea typeface="+mn-ea"/>
              <a:cs typeface="+mn-cs"/>
            </a:rPr>
            <a:t>年</a:t>
          </a:r>
          <a:r>
            <a:rPr kumimoji="1" lang="en-US" altLang="ja-JP" sz="900" b="0" i="0" baseline="0">
              <a:solidFill>
                <a:schemeClr val="tx1"/>
              </a:solidFill>
              <a:effectLst/>
              <a:latin typeface="+mn-ea"/>
              <a:ea typeface="+mn-ea"/>
              <a:cs typeface="+mn-cs"/>
            </a:rPr>
            <a:t>10</a:t>
          </a:r>
          <a:r>
            <a:rPr kumimoji="1" lang="ja-JP" altLang="ja-JP" sz="900" b="0" i="0" baseline="0">
              <a:solidFill>
                <a:schemeClr val="tx1"/>
              </a:solidFill>
              <a:effectLst/>
              <a:latin typeface="+mn-ea"/>
              <a:ea typeface="+mn-ea"/>
              <a:cs typeface="+mn-cs"/>
            </a:rPr>
            <a:t>月の合併</a:t>
          </a:r>
          <a:r>
            <a:rPr kumimoji="1" lang="ja-JP" altLang="ja-JP" sz="900" b="0" i="0" baseline="0">
              <a:solidFill>
                <a:schemeClr val="tx1"/>
              </a:solidFill>
              <a:effectLst/>
              <a:latin typeface="+mn-lt"/>
              <a:ea typeface="+mn-ea"/>
              <a:cs typeface="+mn-cs"/>
            </a:rPr>
            <a:t>の際に福祉事務所を設置し、生活保護業務などを町で実施していることが影響している。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・衛生費：前年度と比較して増加している要因は、令和４年度から整備を行っている一般廃棄物整備事業の影響によるものである。また、</a:t>
          </a:r>
          <a:r>
            <a:rPr kumimoji="1" lang="ja-JP" altLang="ja-JP" sz="900" b="0" i="0" baseline="0">
              <a:solidFill>
                <a:schemeClr val="tx1"/>
              </a:solidFill>
              <a:effectLst/>
              <a:latin typeface="+mn-lt"/>
              <a:ea typeface="+mn-ea"/>
              <a:cs typeface="+mn-cs"/>
            </a:rPr>
            <a:t>屋久島が世界自然遺産登録地であることから、山岳部からのし尿搬出など自然環境保全対策に係る経費が必要となっていることなど、他の自治体とは異なる要因が影響している</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・農林水産業費：</a:t>
          </a:r>
          <a:r>
            <a:rPr kumimoji="1" lang="ja-JP" altLang="ja-JP" sz="900" b="0" i="0" baseline="0">
              <a:solidFill>
                <a:schemeClr val="tx1"/>
              </a:solidFill>
              <a:effectLst/>
              <a:latin typeface="+mn-lt"/>
              <a:ea typeface="+mn-ea"/>
              <a:cs typeface="+mn-cs"/>
            </a:rPr>
            <a:t>類似団体平均と比較して高い水準となっている</a:t>
          </a:r>
          <a:r>
            <a:rPr kumimoji="1" lang="ja-JP" altLang="ja-JP" sz="900" b="0" i="0" baseline="0">
              <a:solidFill>
                <a:schemeClr val="tx1"/>
              </a:solidFill>
              <a:effectLst/>
              <a:latin typeface="+mn-lt"/>
              <a:ea typeface="+mn-ea"/>
              <a:cs typeface="+mn-cs"/>
            </a:rPr>
            <a:t>要因としては、</a:t>
          </a:r>
          <a:r>
            <a:rPr kumimoji="1" lang="ja-JP" altLang="ja-JP" sz="900" b="0" i="0" baseline="0">
              <a:solidFill>
                <a:schemeClr val="tx1"/>
              </a:solidFill>
              <a:effectLst/>
              <a:latin typeface="+mn-lt"/>
              <a:ea typeface="+mn-ea"/>
              <a:cs typeface="+mn-cs"/>
            </a:rPr>
            <a:t>離島である本町と本土の格差是正のため</a:t>
          </a:r>
          <a:r>
            <a:rPr kumimoji="1" lang="ja-JP" altLang="en-US" sz="900" b="0" i="0" baseline="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林産品などの戦略産品の輸送費支援や農水産物の輸送コスト支援事業を実施していることに加え、</a:t>
          </a:r>
          <a:r>
            <a:rPr kumimoji="1" lang="ja-JP" altLang="en-US" sz="900" b="0" i="0" baseline="0">
              <a:solidFill>
                <a:schemeClr val="tx1"/>
              </a:solidFill>
              <a:effectLst/>
              <a:latin typeface="+mn-lt"/>
              <a:ea typeface="+mn-ea"/>
              <a:cs typeface="+mn-cs"/>
            </a:rPr>
            <a:t>物価高騰対策</a:t>
          </a:r>
          <a:r>
            <a:rPr kumimoji="1" lang="ja-JP" altLang="ja-JP" sz="900" b="0" i="0" baseline="0">
              <a:solidFill>
                <a:schemeClr val="tx1"/>
              </a:solidFill>
              <a:effectLst/>
              <a:latin typeface="+mn-lt"/>
              <a:ea typeface="+mn-ea"/>
              <a:cs typeface="+mn-cs"/>
            </a:rPr>
            <a:t>として</a:t>
          </a:r>
          <a:r>
            <a:rPr kumimoji="1" lang="ja-JP" altLang="en-US" sz="900" b="0" i="0" baseline="0">
              <a:solidFill>
                <a:schemeClr val="tx1"/>
              </a:solidFill>
              <a:effectLst/>
              <a:latin typeface="+mn-lt"/>
              <a:ea typeface="+mn-ea"/>
              <a:cs typeface="+mn-cs"/>
            </a:rPr>
            <a:t>茶業や</a:t>
          </a:r>
          <a:r>
            <a:rPr kumimoji="1" lang="ja-JP" altLang="en-US" sz="900" b="0" i="0" baseline="0">
              <a:solidFill>
                <a:schemeClr val="tx1"/>
              </a:solidFill>
              <a:effectLst/>
              <a:latin typeface="+mn-lt"/>
              <a:ea typeface="+mn-ea"/>
              <a:cs typeface="+mn-cs"/>
            </a:rPr>
            <a:t>漁業</a:t>
          </a:r>
          <a:r>
            <a:rPr kumimoji="1" lang="ja-JP" altLang="ja-JP" sz="900" b="0" i="0" baseline="0">
              <a:solidFill>
                <a:schemeClr val="tx1"/>
              </a:solidFill>
              <a:effectLst/>
              <a:latin typeface="+mn-lt"/>
              <a:ea typeface="+mn-ea"/>
              <a:cs typeface="+mn-cs"/>
            </a:rPr>
            <a:t>事業者などへの燃料費助成を</a:t>
          </a:r>
          <a:r>
            <a:rPr kumimoji="1" lang="ja-JP" altLang="ja-JP" sz="900" b="0" i="0" baseline="0">
              <a:solidFill>
                <a:schemeClr val="tx1"/>
              </a:solidFill>
              <a:effectLst/>
              <a:latin typeface="+mn-lt"/>
              <a:ea typeface="+mn-ea"/>
              <a:cs typeface="+mn-cs"/>
            </a:rPr>
            <a:t>実施したことなどが影響している。</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・消防費：</a:t>
          </a:r>
          <a:r>
            <a:rPr kumimoji="1" lang="ja-JP" altLang="ja-JP" sz="900" b="0" i="0" baseline="0">
              <a:solidFill>
                <a:schemeClr val="tx1"/>
              </a:solidFill>
              <a:effectLst/>
              <a:latin typeface="+mn-lt"/>
              <a:ea typeface="+mn-ea"/>
              <a:cs typeface="+mn-cs"/>
            </a:rPr>
            <a:t>類</a:t>
          </a:r>
          <a:r>
            <a:rPr kumimoji="1" lang="ja-JP" altLang="ja-JP" sz="900" b="0" i="0" baseline="0">
              <a:solidFill>
                <a:schemeClr val="tx1"/>
              </a:solidFill>
              <a:effectLst/>
              <a:latin typeface="+mn-lt"/>
              <a:ea typeface="+mn-ea"/>
              <a:cs typeface="+mn-cs"/>
            </a:rPr>
            <a:t>似団体平均と比較して高い水準となっている</a:t>
          </a:r>
          <a:r>
            <a:rPr kumimoji="1" lang="ja-JP" altLang="ja-JP" sz="900" b="0" i="0" baseline="0">
              <a:solidFill>
                <a:schemeClr val="tx1"/>
              </a:solidFill>
              <a:effectLst/>
              <a:latin typeface="+mn-lt"/>
              <a:ea typeface="+mn-ea"/>
              <a:cs typeface="+mn-cs"/>
            </a:rPr>
            <a:t>要因としては、</a:t>
          </a:r>
          <a:r>
            <a:rPr kumimoji="1" lang="ja-JP" altLang="ja-JP" sz="900" b="0" i="0" baseline="0">
              <a:solidFill>
                <a:schemeClr val="tx1"/>
              </a:solidFill>
              <a:effectLst/>
              <a:latin typeface="+mn-lt"/>
              <a:ea typeface="+mn-ea"/>
              <a:cs typeface="+mn-cs"/>
            </a:rPr>
            <a:t>住民の居住区域が島の周囲沿岸部に分散しており、消防・救急活動が広範囲に及ぶことから消防分遣所を２箇所設置しているため、相応の人件費や物件費（熊毛地区消防組合への負担金）が必要となることが挙げられる。</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800" b="0" i="0" baseline="0">
              <a:solidFill>
                <a:schemeClr val="tx1"/>
              </a:solidFill>
              <a:effectLst/>
              <a:latin typeface="+mn-lt"/>
              <a:ea typeface="+mn-ea"/>
              <a:cs typeface="+mn-cs"/>
            </a:rPr>
            <a:t>　</a:t>
          </a:r>
          <a:r>
            <a:rPr kumimoji="1" lang="ja-JP" altLang="ja-JP" sz="800" b="0" i="0" baseline="0">
              <a:solidFill>
                <a:schemeClr val="tx1"/>
              </a:solidFill>
              <a:effectLst/>
              <a:latin typeface="+mn-lt"/>
              <a:ea typeface="+mn-ea"/>
              <a:cs typeface="+mn-cs"/>
            </a:rPr>
            <a:t>平成</a:t>
          </a:r>
          <a:r>
            <a:rPr kumimoji="1" lang="en-US" altLang="ja-JP" sz="800" b="0" i="0" baseline="0">
              <a:solidFill>
                <a:schemeClr val="tx1"/>
              </a:solidFill>
              <a:effectLst/>
              <a:latin typeface="+mn-lt"/>
              <a:ea typeface="+mn-ea"/>
              <a:cs typeface="+mn-cs"/>
            </a:rPr>
            <a:t>19</a:t>
          </a:r>
          <a:r>
            <a:rPr kumimoji="1" lang="ja-JP" altLang="ja-JP" sz="800" b="0" i="0" baseline="0">
              <a:solidFill>
                <a:schemeClr val="tx1"/>
              </a:solidFill>
              <a:effectLst/>
              <a:latin typeface="+mn-lt"/>
              <a:ea typeface="+mn-ea"/>
              <a:cs typeface="+mn-cs"/>
            </a:rPr>
            <a:t>年</a:t>
          </a:r>
          <a:r>
            <a:rPr kumimoji="1" lang="en-US" altLang="ja-JP" sz="800" b="0" i="0" baseline="0">
              <a:solidFill>
                <a:schemeClr val="tx1"/>
              </a:solidFill>
              <a:effectLst/>
              <a:latin typeface="+mn-lt"/>
              <a:ea typeface="+mn-ea"/>
              <a:cs typeface="+mn-cs"/>
            </a:rPr>
            <a:t>10</a:t>
          </a:r>
          <a:r>
            <a:rPr kumimoji="1" lang="ja-JP" altLang="ja-JP" sz="800" b="0" i="0" baseline="0">
              <a:solidFill>
                <a:schemeClr val="tx1"/>
              </a:solidFill>
              <a:effectLst/>
              <a:latin typeface="+mn-lt"/>
              <a:ea typeface="+mn-ea"/>
              <a:cs typeface="+mn-cs"/>
            </a:rPr>
            <a:t>月の合併当時、財政調整基金残高は標準財政規模の</a:t>
          </a:r>
          <a:r>
            <a:rPr kumimoji="1" lang="en-US" altLang="ja-JP" sz="800" b="0" i="0" baseline="0">
              <a:solidFill>
                <a:schemeClr val="tx1"/>
              </a:solidFill>
              <a:effectLst/>
              <a:latin typeface="+mn-lt"/>
              <a:ea typeface="+mn-ea"/>
              <a:cs typeface="+mn-cs"/>
            </a:rPr>
            <a:t>5.3</a:t>
          </a:r>
          <a:r>
            <a:rPr kumimoji="1" lang="ja-JP" altLang="ja-JP" sz="800" b="0" i="0" baseline="0">
              <a:solidFill>
                <a:schemeClr val="tx1"/>
              </a:solidFill>
              <a:effectLst/>
              <a:latin typeface="+mn-lt"/>
              <a:ea typeface="+mn-ea"/>
              <a:cs typeface="+mn-cs"/>
            </a:rPr>
            <a:t>％程度であったが、その後、財政健全化に向けた取り組み</a:t>
          </a:r>
          <a:r>
            <a:rPr kumimoji="1" lang="ja-JP" altLang="ja-JP" sz="800" b="0" i="0" baseline="0">
              <a:solidFill>
                <a:schemeClr val="tx1"/>
              </a:solidFill>
              <a:effectLst/>
              <a:latin typeface="+mn-lt"/>
              <a:ea typeface="+mn-ea"/>
              <a:cs typeface="+mn-cs"/>
            </a:rPr>
            <a:t>を進めた結果、平成</a:t>
          </a:r>
          <a:r>
            <a:rPr kumimoji="1" lang="en-US" altLang="ja-JP" sz="800" b="0" i="0" baseline="0">
              <a:solidFill>
                <a:schemeClr val="tx1"/>
              </a:solidFill>
              <a:effectLst/>
              <a:latin typeface="+mn-lt"/>
              <a:ea typeface="+mn-ea"/>
              <a:cs typeface="+mn-cs"/>
            </a:rPr>
            <a:t>28</a:t>
          </a:r>
          <a:r>
            <a:rPr kumimoji="1" lang="ja-JP" altLang="ja-JP" sz="800" b="0" i="0" baseline="0">
              <a:solidFill>
                <a:schemeClr val="tx1"/>
              </a:solidFill>
              <a:effectLst/>
              <a:latin typeface="+mn-lt"/>
              <a:ea typeface="+mn-ea"/>
              <a:cs typeface="+mn-cs"/>
            </a:rPr>
            <a:t>年度には</a:t>
          </a:r>
          <a:r>
            <a:rPr kumimoji="1" lang="en-US" altLang="ja-JP" sz="800" b="0" i="0" baseline="0">
              <a:solidFill>
                <a:schemeClr val="tx1"/>
              </a:solidFill>
              <a:effectLst/>
              <a:latin typeface="+mn-lt"/>
              <a:ea typeface="+mn-ea"/>
              <a:cs typeface="+mn-cs"/>
            </a:rPr>
            <a:t>30</a:t>
          </a:r>
          <a:r>
            <a:rPr kumimoji="1" lang="ja-JP" altLang="ja-JP" sz="800" b="0" i="0" baseline="0">
              <a:solidFill>
                <a:schemeClr val="tx1"/>
              </a:solidFill>
              <a:effectLst/>
              <a:latin typeface="+mn-lt"/>
              <a:ea typeface="+mn-ea"/>
              <a:cs typeface="+mn-cs"/>
            </a:rPr>
            <a:t>％を超える水準に達した。以降は</a:t>
          </a:r>
          <a:r>
            <a:rPr kumimoji="1" lang="en-US" altLang="ja-JP" sz="800" b="0" i="0" baseline="0">
              <a:solidFill>
                <a:schemeClr val="tx1"/>
              </a:solidFill>
              <a:effectLst/>
              <a:latin typeface="+mn-lt"/>
              <a:ea typeface="+mn-ea"/>
              <a:cs typeface="+mn-cs"/>
            </a:rPr>
            <a:t>30</a:t>
          </a:r>
          <a:r>
            <a:rPr kumimoji="1" lang="ja-JP" altLang="ja-JP" sz="800" b="0" i="0" baseline="0">
              <a:solidFill>
                <a:schemeClr val="tx1"/>
              </a:solidFill>
              <a:effectLst/>
              <a:latin typeface="+mn-lt"/>
              <a:ea typeface="+mn-ea"/>
              <a:cs typeface="+mn-cs"/>
            </a:rPr>
            <a:t>％以上の水準を維持しており、今後も財政健全化と町勢発展とのバランスに留意しながら、安定した財政運営に努めていく。</a:t>
          </a:r>
          <a:endParaRPr lang="ja-JP" altLang="ja-JP" sz="800">
            <a:solidFill>
              <a:schemeClr val="tx1"/>
            </a:solidFill>
            <a:effectLst/>
          </a:endParaRPr>
        </a:p>
        <a:p>
          <a:pPr eaLnBrk="1" fontAlgn="auto" latinLnBrk="0" hangingPunct="1"/>
          <a:r>
            <a:rPr kumimoji="1" lang="ja-JP" altLang="ja-JP" sz="800" b="0" i="0" baseline="0">
              <a:solidFill>
                <a:schemeClr val="tx1"/>
              </a:solidFill>
              <a:effectLst/>
              <a:latin typeface="+mn-lt"/>
              <a:ea typeface="+mn-ea"/>
              <a:cs typeface="+mn-cs"/>
            </a:rPr>
            <a:t>　実質収支比率は前年度比0.75</a:t>
          </a:r>
          <a:r>
            <a:rPr kumimoji="1" lang="ja-JP" altLang="ja-JP" sz="800" b="0" i="0" baseline="0">
              <a:solidFill>
                <a:schemeClr val="tx1"/>
              </a:solidFill>
              <a:effectLst/>
              <a:latin typeface="+mn-lt"/>
              <a:ea typeface="+mn-ea"/>
              <a:cs typeface="+mn-cs"/>
            </a:rPr>
            <a:t>ポイント上昇し、8.26</a:t>
          </a:r>
          <a:r>
            <a:rPr kumimoji="1" lang="ja-JP" altLang="en-US" sz="800" b="0" i="0" baseline="0">
              <a:solidFill>
                <a:schemeClr val="tx1"/>
              </a:solidFill>
              <a:effectLst/>
              <a:latin typeface="+mn-lt"/>
              <a:ea typeface="+mn-ea"/>
              <a:cs typeface="+mn-cs"/>
            </a:rPr>
            <a:t>ポイントとなった</a:t>
          </a:r>
          <a:r>
            <a:rPr kumimoji="1" lang="ja-JP" altLang="ja-JP" sz="800" b="0" i="0" baseline="0">
              <a:solidFill>
                <a:schemeClr val="tx1"/>
              </a:solidFill>
              <a:effectLst/>
              <a:latin typeface="+mn-lt"/>
              <a:ea typeface="+mn-ea"/>
              <a:cs typeface="+mn-cs"/>
            </a:rPr>
            <a:t>。</a:t>
          </a:r>
          <a:r>
            <a:rPr kumimoji="1" lang="ja-JP" altLang="en-US" sz="800" b="0" i="0" baseline="0">
              <a:solidFill>
                <a:schemeClr val="tx1"/>
              </a:solidFill>
              <a:effectLst/>
              <a:latin typeface="+mn-lt"/>
              <a:ea typeface="+mn-ea"/>
              <a:cs typeface="+mn-cs"/>
            </a:rPr>
            <a:t>令和６年度の形式収支は前年度比478百万円の減となったものの、令和７年度への繰越財源が前年度比532百万円減少したことから、実質収支は53百万円の増となっている。実質収支比率は</a:t>
          </a:r>
          <a:r>
            <a:rPr kumimoji="1" lang="ja-JP" altLang="ja-JP" sz="800" b="0" i="0" baseline="0">
              <a:solidFill>
                <a:schemeClr val="tx1"/>
              </a:solidFill>
              <a:effectLst/>
              <a:latin typeface="+mn-lt"/>
              <a:ea typeface="+mn-ea"/>
              <a:cs typeface="+mn-cs"/>
            </a:rPr>
            <a:t>望ましいとされる</a:t>
          </a:r>
          <a:r>
            <a:rPr kumimoji="1" lang="en-US" altLang="ja-JP" sz="800" b="0" i="0" baseline="0">
              <a:solidFill>
                <a:schemeClr val="tx1"/>
              </a:solidFill>
              <a:effectLst/>
              <a:latin typeface="+mn-lt"/>
              <a:ea typeface="+mn-ea"/>
              <a:cs typeface="+mn-cs"/>
            </a:rPr>
            <a:t>3</a:t>
          </a:r>
          <a:r>
            <a:rPr kumimoji="1" lang="ja-JP" altLang="ja-JP" sz="800" b="0" i="0" baseline="0">
              <a:solidFill>
                <a:schemeClr val="tx1"/>
              </a:solidFill>
              <a:effectLst/>
              <a:latin typeface="+mn-lt"/>
              <a:ea typeface="+mn-ea"/>
              <a:cs typeface="+mn-cs"/>
            </a:rPr>
            <a:t>～</a:t>
          </a:r>
          <a:r>
            <a:rPr kumimoji="1" lang="en-US" altLang="ja-JP" sz="800" b="0" i="0" baseline="0">
              <a:solidFill>
                <a:schemeClr val="tx1"/>
              </a:solidFill>
              <a:effectLst/>
              <a:latin typeface="+mn-lt"/>
              <a:ea typeface="+mn-ea"/>
              <a:cs typeface="+mn-cs"/>
            </a:rPr>
            <a:t>5</a:t>
          </a:r>
          <a:r>
            <a:rPr kumimoji="1" lang="ja-JP" altLang="ja-JP" sz="800" b="0" i="0" baseline="0">
              <a:solidFill>
                <a:schemeClr val="tx1"/>
              </a:solidFill>
              <a:effectLst/>
              <a:latin typeface="+mn-lt"/>
              <a:ea typeface="+mn-ea"/>
              <a:cs typeface="+mn-cs"/>
            </a:rPr>
            <a:t>％程度の範囲</a:t>
          </a:r>
          <a:r>
            <a:rPr kumimoji="1" lang="ja-JP" altLang="en-US" sz="800" b="0" i="0" baseline="0">
              <a:solidFill>
                <a:schemeClr val="tx1"/>
              </a:solidFill>
              <a:effectLst/>
              <a:latin typeface="+mn-lt"/>
              <a:ea typeface="+mn-ea"/>
              <a:cs typeface="+mn-cs"/>
            </a:rPr>
            <a:t>を上回っている状況にあるが、今後も適切な予算執行に努めるとともに、</a:t>
          </a:r>
          <a:r>
            <a:rPr kumimoji="1" lang="ja-JP" altLang="ja-JP" sz="800" b="0" i="0" baseline="0">
              <a:solidFill>
                <a:schemeClr val="tx1"/>
              </a:solidFill>
              <a:effectLst/>
              <a:latin typeface="+mn-lt"/>
              <a:ea typeface="+mn-ea"/>
              <a:cs typeface="+mn-cs"/>
            </a:rPr>
            <a:t>健全な財政運営の確保に努めていく。</a:t>
          </a:r>
          <a:endParaRPr lang="ja-JP" altLang="ja-JP" sz="800">
            <a:solidFill>
              <a:schemeClr val="tx1"/>
            </a:solidFill>
            <a:effectLst/>
          </a:endParaRPr>
        </a:p>
        <a:p>
          <a:r>
            <a:rPr kumimoji="1" lang="ja-JP" altLang="ja-JP" sz="800" b="0" i="0" baseline="0">
              <a:solidFill>
                <a:schemeClr val="tx1"/>
              </a:solidFill>
              <a:effectLst/>
              <a:latin typeface="+mn-lt"/>
              <a:ea typeface="+mn-ea"/>
              <a:cs typeface="+mn-cs"/>
            </a:rPr>
            <a:t>　実質単年度収支は前年度比1.92ポイント減少し、▲0.20ポイントとなった。これは、財政調整基金の取崩額が積立額を上回ったことによるものである。財政調整基金については、計画的な積立てを実施したものの、物価高騰などの影響により前年度と比較して財源不足額が増加したことに加え、貨客船の長期運休対策など不測の事態に対応する財源として活用した結果、取崩額が積立額を上回ることとなった。</a:t>
          </a:r>
          <a:endParaRPr kumimoji="1" lang="ja-JP" altLang="en-US" sz="8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鹿児島県屋久島町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tx1"/>
              </a:solidFill>
              <a:effectLst/>
              <a:latin typeface="+mn-lt"/>
              <a:ea typeface="+mn-ea"/>
              <a:cs typeface="+mn-cs"/>
            </a:rPr>
            <a:t>　</a:t>
          </a:r>
          <a:r>
            <a:rPr kumimoji="1" lang="ja-JP" altLang="ja-JP" sz="1000" b="0" i="0" baseline="0">
              <a:solidFill>
                <a:schemeClr val="tx1"/>
              </a:solidFill>
              <a:effectLst/>
              <a:latin typeface="+mn-lt"/>
              <a:ea typeface="+mn-ea"/>
              <a:cs typeface="+mn-cs"/>
            </a:rPr>
            <a:t>特別会計事業のうち、上水道事業（屋久島内の簡易水道事業が移行）、農業集落排水事業及び船舶事業については、公営企業会計を導入して５</a:t>
          </a:r>
          <a:r>
            <a:rPr kumimoji="1" lang="ja-JP" altLang="ja-JP" sz="1000" b="0" i="0" baseline="0">
              <a:solidFill>
                <a:schemeClr val="tx1"/>
              </a:solidFill>
              <a:effectLst/>
              <a:latin typeface="+mn-lt"/>
              <a:ea typeface="+mn-ea"/>
              <a:cs typeface="+mn-cs"/>
            </a:rPr>
            <a:t>年目を迎えた。公営企業会計へ移行した各事業については、地方公営企業法において一般会計が負担すべき経費（繰出基準）を除き、料金収入などの自主財源により経営を行うことが原則とされている。収支状況は、上水道事業 1.08</a:t>
          </a:r>
          <a:r>
            <a:rPr kumimoji="1" lang="ja-JP" altLang="ja-JP" sz="1000" b="0" i="0" baseline="0">
              <a:solidFill>
                <a:schemeClr val="tx1"/>
              </a:solidFill>
              <a:effectLst/>
              <a:latin typeface="+mn-lt"/>
              <a:ea typeface="+mn-ea"/>
              <a:cs typeface="+mn-cs"/>
            </a:rPr>
            <a:t>％、農業集落排水事業 </a:t>
          </a:r>
          <a:r>
            <a:rPr kumimoji="1" lang="en-US" altLang="ja-JP" sz="1000" b="0" i="0" baseline="0">
              <a:solidFill>
                <a:schemeClr val="tx1"/>
              </a:solidFill>
              <a:effectLst/>
              <a:latin typeface="+mn-lt"/>
              <a:ea typeface="+mn-ea"/>
              <a:cs typeface="+mn-cs"/>
            </a:rPr>
            <a:t>0.04</a:t>
          </a:r>
          <a:r>
            <a:rPr kumimoji="1" lang="ja-JP" altLang="ja-JP" sz="1000" b="0" i="0" baseline="0">
              <a:solidFill>
                <a:schemeClr val="tx1"/>
              </a:solidFill>
              <a:effectLst/>
              <a:latin typeface="+mn-lt"/>
              <a:ea typeface="+mn-ea"/>
              <a:cs typeface="+mn-cs"/>
            </a:rPr>
            <a:t>％、船舶事業▲0.83</a:t>
          </a:r>
          <a:r>
            <a:rPr kumimoji="1" lang="ja-JP" altLang="ja-JP" sz="1000" b="0" i="0" baseline="0">
              <a:solidFill>
                <a:schemeClr val="tx1"/>
              </a:solidFill>
              <a:effectLst/>
              <a:latin typeface="+mn-lt"/>
              <a:ea typeface="+mn-ea"/>
              <a:cs typeface="+mn-cs"/>
            </a:rPr>
            <a:t>％と</a:t>
          </a:r>
          <a:r>
            <a:rPr kumimoji="1" lang="ja-JP" altLang="en-US" sz="1000" b="0" i="0" baseline="0">
              <a:solidFill>
                <a:schemeClr val="tx1"/>
              </a:solidFill>
              <a:effectLst/>
              <a:latin typeface="+mn-lt"/>
              <a:ea typeface="+mn-ea"/>
              <a:cs typeface="+mn-cs"/>
            </a:rPr>
            <a:t>なって</a:t>
          </a:r>
          <a:r>
            <a:rPr kumimoji="1" lang="ja-JP" altLang="ja-JP" sz="1000" b="0" i="0" baseline="0">
              <a:solidFill>
                <a:schemeClr val="tx1"/>
              </a:solidFill>
              <a:effectLst/>
              <a:latin typeface="+mn-lt"/>
              <a:ea typeface="+mn-ea"/>
              <a:cs typeface="+mn-cs"/>
            </a:rPr>
            <a:t>いる。なお、船舶事業については、事務処理の失念により、一般会計からの補助金が不足し資金不足が生じた。令和7年度以降は、資金不足が生じないよう適切な事務処理を徹底し、再発防止に努めていく。</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公営企業については、繰出基準を超える一般会計からの補助金により赤字を解消している状況にある。各事業とも経営基盤の強化や財政マネジメントの向上に努めているものの、事業規模などを踏まえるとその効果は限定的であり、厳しい経営状況が続いている。また、</a:t>
          </a:r>
          <a:r>
            <a:rPr lang="ja-JP" altLang="ja-JP" sz="1000">
              <a:solidFill>
                <a:schemeClr val="tx1"/>
              </a:solidFill>
              <a:effectLst/>
              <a:latin typeface="+mn-lt"/>
              <a:ea typeface="+mn-ea"/>
              <a:cs typeface="+mn-cs"/>
            </a:rPr>
            <a:t>黒字となっている介護保険事業及び国民健康保険事業、収支均衡となっている診療所事業及び後期高齢者医療事業についても、例年、一般会計から事務費相当分の繰入金により赤字補てんを行っている状況にある。</a:t>
          </a:r>
          <a:endParaRPr lang="ja-JP" altLang="ja-JP" sz="1000">
            <a:solidFill>
              <a:schemeClr val="tx1"/>
            </a:solidFill>
            <a:effectLst/>
          </a:endParaRPr>
        </a:p>
        <a:p>
          <a:pPr eaLnBrk="1" fontAlgn="auto" latinLnBrk="0" hangingPunct="1"/>
          <a:r>
            <a:rPr kumimoji="1" lang="ja-JP" altLang="ja-JP" sz="1000" b="0" i="0" baseline="0">
              <a:solidFill>
                <a:schemeClr val="tx1"/>
              </a:solidFill>
              <a:effectLst/>
              <a:latin typeface="+mn-lt"/>
              <a:ea typeface="+mn-ea"/>
              <a:cs typeface="+mn-cs"/>
            </a:rPr>
            <a:t>　さらに、</a:t>
          </a:r>
          <a:r>
            <a:rPr lang="ja-JP" altLang="ja-JP" sz="1000">
              <a:solidFill>
                <a:schemeClr val="tx1"/>
              </a:solidFill>
              <a:effectLst/>
              <a:latin typeface="+mn-lt"/>
              <a:ea typeface="+mn-ea"/>
              <a:cs typeface="+mn-cs"/>
            </a:rPr>
            <a:t>その他会計（黒字）については、口永良部島内（本村地区）の簡易水道事業を従前どおり法非適用事業として実施しているものであり、他の会計と同様</a:t>
          </a:r>
          <a:r>
            <a:rPr kumimoji="1" lang="ja-JP" altLang="ja-JP" sz="1000" b="0" i="0" baseline="0">
              <a:solidFill>
                <a:schemeClr val="tx1"/>
              </a:solidFill>
              <a:effectLst/>
              <a:latin typeface="+mn-lt"/>
              <a:ea typeface="+mn-ea"/>
              <a:cs typeface="+mn-cs"/>
            </a:rPr>
            <a:t>に一般会計からの繰入金により歳入歳出決算額の調整が図られている。</a:t>
          </a:r>
          <a:endParaRPr lang="ja-JP" altLang="ja-JP" sz="1000">
            <a:solidFill>
              <a:schemeClr val="tx1"/>
            </a:solidFill>
            <a:effectLst/>
          </a:endParaRPr>
        </a:p>
        <a:p>
          <a:r>
            <a:rPr lang="ja-JP" altLang="ja-JP" sz="1000">
              <a:solidFill>
                <a:schemeClr val="tx1"/>
              </a:solidFill>
              <a:effectLst/>
              <a:latin typeface="+mn-lt"/>
              <a:ea typeface="+mn-ea"/>
              <a:cs typeface="+mn-cs"/>
            </a:rPr>
            <a:t>　特別会計、特に公営企業会計には独立採算による事業実施が望まれるところであるが、本町は離島という地理的条件や事業規模などの制約から、その実現は極めて困難な状況にある。今後も引き続き</a:t>
          </a:r>
          <a:r>
            <a:rPr kumimoji="1" lang="ja-JP" altLang="ja-JP" sz="1000" b="0" i="0" baseline="0">
              <a:solidFill>
                <a:schemeClr val="tx1"/>
              </a:solidFill>
              <a:effectLst/>
              <a:latin typeface="+mn-lt"/>
              <a:ea typeface="+mn-ea"/>
              <a:cs typeface="+mn-cs"/>
            </a:rPr>
            <a:t>適切な財政運営に努めるとともに、各公営企業及び公営事業の経営状況を精査し、</a:t>
          </a:r>
          <a:r>
            <a:rPr lang="ja-JP" altLang="ja-JP" sz="1000">
              <a:solidFill>
                <a:schemeClr val="tx1"/>
              </a:solidFill>
              <a:effectLst/>
              <a:latin typeface="+mn-lt"/>
              <a:ea typeface="+mn-ea"/>
              <a:cs typeface="+mn-cs"/>
            </a:rPr>
            <a:t>一般会計と特別会計が連携しながら住民福祉の向上を図っていく。</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12304;&#36001;&#25919;&#29366;&#27841;&#36039;&#26009;&#38598;&#12305;_465054_&#23627;&#20037;&#23798;&#30010;_2024\ZJ05_465054_&#23627;&#20037;&#23798;&#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85" zoomScaleNormal="85" workbookViewId="0">
      <selection activeCell="BW34" sqref="BW34:BX34"/>
    </sheetView>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122</v>
      </c>
      <c r="C2" s="4"/>
      <c r="D2" s="40"/>
    </row>
    <row r="3" spans="1:119" ht="18.75" customHeight="1">
      <c r="A3" s="2"/>
      <c r="B3" s="5" t="s">
        <v>123</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126</v>
      </c>
      <c r="AD3" s="137"/>
      <c r="AE3" s="137"/>
      <c r="AF3" s="137"/>
      <c r="AG3" s="137"/>
      <c r="AH3" s="137"/>
      <c r="AI3" s="137"/>
      <c r="AJ3" s="137"/>
      <c r="AK3" s="137"/>
      <c r="AL3" s="164"/>
      <c r="AM3" s="127" t="s">
        <v>128</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57</v>
      </c>
      <c r="BO3" s="137"/>
      <c r="BP3" s="137"/>
      <c r="BQ3" s="137"/>
      <c r="BR3" s="137"/>
      <c r="BS3" s="137"/>
      <c r="BT3" s="137"/>
      <c r="BU3" s="164"/>
      <c r="BV3" s="127" t="s">
        <v>132</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134</v>
      </c>
      <c r="CU3" s="137"/>
      <c r="CV3" s="137"/>
      <c r="CW3" s="137"/>
      <c r="CX3" s="137"/>
      <c r="CY3" s="137"/>
      <c r="CZ3" s="137"/>
      <c r="DA3" s="164"/>
      <c r="DB3" s="127" t="s">
        <v>136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137</v>
      </c>
      <c r="AZ4" s="197"/>
      <c r="BA4" s="197"/>
      <c r="BB4" s="197"/>
      <c r="BC4" s="197"/>
      <c r="BD4" s="197"/>
      <c r="BE4" s="197"/>
      <c r="BF4" s="197"/>
      <c r="BG4" s="197"/>
      <c r="BH4" s="197"/>
      <c r="BI4" s="197"/>
      <c r="BJ4" s="197"/>
      <c r="BK4" s="197"/>
      <c r="BL4" s="197"/>
      <c r="BM4" s="208"/>
      <c r="BN4" s="213">
        <v>14932587</v>
      </c>
      <c r="BO4" s="216"/>
      <c r="BP4" s="216"/>
      <c r="BQ4" s="216"/>
      <c r="BR4" s="216"/>
      <c r="BS4" s="216"/>
      <c r="BT4" s="216"/>
      <c r="BU4" s="219"/>
      <c r="BV4" s="213">
        <v>13784672</v>
      </c>
      <c r="BW4" s="216"/>
      <c r="BX4" s="216"/>
      <c r="BY4" s="216"/>
      <c r="BZ4" s="216"/>
      <c r="CA4" s="216"/>
      <c r="CB4" s="216"/>
      <c r="CC4" s="219"/>
      <c r="CD4" s="222" t="s">
        <v>138</v>
      </c>
      <c r="CE4" s="223"/>
      <c r="CF4" s="223"/>
      <c r="CG4" s="223"/>
      <c r="CH4" s="223"/>
      <c r="CI4" s="223"/>
      <c r="CJ4" s="223"/>
      <c r="CK4" s="223"/>
      <c r="CL4" s="223"/>
      <c r="CM4" s="223"/>
      <c r="CN4" s="223"/>
      <c r="CO4" s="223"/>
      <c r="CP4" s="223"/>
      <c r="CQ4" s="223"/>
      <c r="CR4" s="223"/>
      <c r="CS4" s="226"/>
      <c r="CT4" s="229">
        <v>8.3000000000000007</v>
      </c>
      <c r="CU4" s="237"/>
      <c r="CV4" s="237"/>
      <c r="CW4" s="237"/>
      <c r="CX4" s="237"/>
      <c r="CY4" s="237"/>
      <c r="CZ4" s="237"/>
      <c r="DA4" s="245"/>
      <c r="DB4" s="229">
        <v>7.5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140</v>
      </c>
      <c r="AN5" s="58"/>
      <c r="AO5" s="58"/>
      <c r="AP5" s="58"/>
      <c r="AQ5" s="58"/>
      <c r="AR5" s="58"/>
      <c r="AS5" s="58"/>
      <c r="AT5" s="63"/>
      <c r="AU5" s="182" t="s">
        <v>141</v>
      </c>
      <c r="AV5" s="139"/>
      <c r="AW5" s="139"/>
      <c r="AX5" s="139"/>
      <c r="AY5" s="190" t="s">
        <v>142</v>
      </c>
      <c r="AZ5" s="198"/>
      <c r="BA5" s="198"/>
      <c r="BB5" s="198"/>
      <c r="BC5" s="198"/>
      <c r="BD5" s="198"/>
      <c r="BE5" s="198"/>
      <c r="BF5" s="198"/>
      <c r="BG5" s="198"/>
      <c r="BH5" s="198"/>
      <c r="BI5" s="198"/>
      <c r="BJ5" s="198"/>
      <c r="BK5" s="198"/>
      <c r="BL5" s="198"/>
      <c r="BM5" s="209"/>
      <c r="BN5" s="214">
        <v>13912882</v>
      </c>
      <c r="BO5" s="217"/>
      <c r="BP5" s="217"/>
      <c r="BQ5" s="217"/>
      <c r="BR5" s="217"/>
      <c r="BS5" s="217"/>
      <c r="BT5" s="217"/>
      <c r="BU5" s="220"/>
      <c r="BV5" s="214">
        <v>12286708</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87.1</v>
      </c>
      <c r="CU5" s="238"/>
      <c r="CV5" s="238"/>
      <c r="CW5" s="238"/>
      <c r="CX5" s="238"/>
      <c r="CY5" s="238"/>
      <c r="CZ5" s="238"/>
      <c r="DA5" s="246"/>
      <c r="DB5" s="230">
        <v>87.4</v>
      </c>
      <c r="DC5" s="238"/>
      <c r="DD5" s="238"/>
      <c r="DE5" s="238"/>
      <c r="DF5" s="238"/>
      <c r="DG5" s="238"/>
      <c r="DH5" s="238"/>
      <c r="DI5" s="246"/>
    </row>
    <row r="6" spans="1:119" ht="18.75" customHeight="1">
      <c r="A6" s="2"/>
      <c r="B6" s="8" t="s">
        <v>147</v>
      </c>
      <c r="C6" s="25"/>
      <c r="D6" s="25"/>
      <c r="E6" s="47"/>
      <c r="F6" s="47"/>
      <c r="G6" s="47"/>
      <c r="H6" s="47"/>
      <c r="I6" s="47"/>
      <c r="J6" s="47"/>
      <c r="K6" s="47"/>
      <c r="L6" s="47" t="s">
        <v>148</v>
      </c>
      <c r="M6" s="47"/>
      <c r="N6" s="47"/>
      <c r="O6" s="47"/>
      <c r="P6" s="47"/>
      <c r="Q6" s="47"/>
      <c r="R6" s="50"/>
      <c r="S6" s="50"/>
      <c r="T6" s="50"/>
      <c r="U6" s="50"/>
      <c r="V6" s="115"/>
      <c r="W6" s="130" t="s">
        <v>149</v>
      </c>
      <c r="X6" s="56"/>
      <c r="Y6" s="56"/>
      <c r="Z6" s="56"/>
      <c r="AA6" s="56"/>
      <c r="AB6" s="25"/>
      <c r="AC6" s="145" t="s">
        <v>152</v>
      </c>
      <c r="AD6" s="153"/>
      <c r="AE6" s="153"/>
      <c r="AF6" s="153"/>
      <c r="AG6" s="153"/>
      <c r="AH6" s="153"/>
      <c r="AI6" s="153"/>
      <c r="AJ6" s="153"/>
      <c r="AK6" s="153"/>
      <c r="AL6" s="167"/>
      <c r="AM6" s="175" t="s">
        <v>154</v>
      </c>
      <c r="AN6" s="58"/>
      <c r="AO6" s="58"/>
      <c r="AP6" s="58"/>
      <c r="AQ6" s="58"/>
      <c r="AR6" s="58"/>
      <c r="AS6" s="58"/>
      <c r="AT6" s="63"/>
      <c r="AU6" s="182" t="s">
        <v>141</v>
      </c>
      <c r="AV6" s="139"/>
      <c r="AW6" s="139"/>
      <c r="AX6" s="139"/>
      <c r="AY6" s="190" t="s">
        <v>156</v>
      </c>
      <c r="AZ6" s="198"/>
      <c r="BA6" s="198"/>
      <c r="BB6" s="198"/>
      <c r="BC6" s="198"/>
      <c r="BD6" s="198"/>
      <c r="BE6" s="198"/>
      <c r="BF6" s="198"/>
      <c r="BG6" s="198"/>
      <c r="BH6" s="198"/>
      <c r="BI6" s="198"/>
      <c r="BJ6" s="198"/>
      <c r="BK6" s="198"/>
      <c r="BL6" s="198"/>
      <c r="BM6" s="209"/>
      <c r="BN6" s="214">
        <v>1019705</v>
      </c>
      <c r="BO6" s="217"/>
      <c r="BP6" s="217"/>
      <c r="BQ6" s="217"/>
      <c r="BR6" s="217"/>
      <c r="BS6" s="217"/>
      <c r="BT6" s="217"/>
      <c r="BU6" s="220"/>
      <c r="BV6" s="214">
        <v>1497964</v>
      </c>
      <c r="BW6" s="217"/>
      <c r="BX6" s="217"/>
      <c r="BY6" s="217"/>
      <c r="BZ6" s="217"/>
      <c r="CA6" s="217"/>
      <c r="CB6" s="217"/>
      <c r="CC6" s="220"/>
      <c r="CD6" s="192" t="s">
        <v>158</v>
      </c>
      <c r="CE6" s="111"/>
      <c r="CF6" s="111"/>
      <c r="CG6" s="111"/>
      <c r="CH6" s="111"/>
      <c r="CI6" s="111"/>
      <c r="CJ6" s="111"/>
      <c r="CK6" s="111"/>
      <c r="CL6" s="111"/>
      <c r="CM6" s="111"/>
      <c r="CN6" s="111"/>
      <c r="CO6" s="111"/>
      <c r="CP6" s="111"/>
      <c r="CQ6" s="111"/>
      <c r="CR6" s="111"/>
      <c r="CS6" s="211"/>
      <c r="CT6" s="231">
        <v>87.2</v>
      </c>
      <c r="CU6" s="239"/>
      <c r="CV6" s="239"/>
      <c r="CW6" s="239"/>
      <c r="CX6" s="239"/>
      <c r="CY6" s="239"/>
      <c r="CZ6" s="239"/>
      <c r="DA6" s="247"/>
      <c r="DB6" s="231">
        <v>87.8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141</v>
      </c>
      <c r="AV7" s="139"/>
      <c r="AW7" s="139"/>
      <c r="AX7" s="139"/>
      <c r="AY7" s="190" t="s">
        <v>162</v>
      </c>
      <c r="AZ7" s="198"/>
      <c r="BA7" s="198"/>
      <c r="BB7" s="198"/>
      <c r="BC7" s="198"/>
      <c r="BD7" s="198"/>
      <c r="BE7" s="198"/>
      <c r="BF7" s="198"/>
      <c r="BG7" s="198"/>
      <c r="BH7" s="198"/>
      <c r="BI7" s="198"/>
      <c r="BJ7" s="198"/>
      <c r="BK7" s="198"/>
      <c r="BL7" s="198"/>
      <c r="BM7" s="209"/>
      <c r="BN7" s="214">
        <v>496093</v>
      </c>
      <c r="BO7" s="217"/>
      <c r="BP7" s="217"/>
      <c r="BQ7" s="217"/>
      <c r="BR7" s="217"/>
      <c r="BS7" s="217"/>
      <c r="BT7" s="217"/>
      <c r="BU7" s="220"/>
      <c r="BV7" s="214">
        <v>1027845</v>
      </c>
      <c r="BW7" s="217"/>
      <c r="BX7" s="217"/>
      <c r="BY7" s="217"/>
      <c r="BZ7" s="217"/>
      <c r="CA7" s="217"/>
      <c r="CB7" s="217"/>
      <c r="CC7" s="220"/>
      <c r="CD7" s="192" t="s">
        <v>164</v>
      </c>
      <c r="CE7" s="111"/>
      <c r="CF7" s="111"/>
      <c r="CG7" s="111"/>
      <c r="CH7" s="111"/>
      <c r="CI7" s="111"/>
      <c r="CJ7" s="111"/>
      <c r="CK7" s="111"/>
      <c r="CL7" s="111"/>
      <c r="CM7" s="111"/>
      <c r="CN7" s="111"/>
      <c r="CO7" s="111"/>
      <c r="CP7" s="111"/>
      <c r="CQ7" s="111"/>
      <c r="CR7" s="111"/>
      <c r="CS7" s="211"/>
      <c r="CT7" s="214">
        <v>6340274</v>
      </c>
      <c r="CU7" s="217"/>
      <c r="CV7" s="217"/>
      <c r="CW7" s="217"/>
      <c r="CX7" s="217"/>
      <c r="CY7" s="217"/>
      <c r="CZ7" s="217"/>
      <c r="DA7" s="220"/>
      <c r="DB7" s="214">
        <v>6256477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166</v>
      </c>
      <c r="AN8" s="58"/>
      <c r="AO8" s="58"/>
      <c r="AP8" s="58"/>
      <c r="AQ8" s="58"/>
      <c r="AR8" s="58"/>
      <c r="AS8" s="58"/>
      <c r="AT8" s="63"/>
      <c r="AU8" s="182" t="s">
        <v>141</v>
      </c>
      <c r="AV8" s="139"/>
      <c r="AW8" s="139"/>
      <c r="AX8" s="139"/>
      <c r="AY8" s="190" t="s">
        <v>168</v>
      </c>
      <c r="AZ8" s="198"/>
      <c r="BA8" s="198"/>
      <c r="BB8" s="198"/>
      <c r="BC8" s="198"/>
      <c r="BD8" s="198"/>
      <c r="BE8" s="198"/>
      <c r="BF8" s="198"/>
      <c r="BG8" s="198"/>
      <c r="BH8" s="198"/>
      <c r="BI8" s="198"/>
      <c r="BJ8" s="198"/>
      <c r="BK8" s="198"/>
      <c r="BL8" s="198"/>
      <c r="BM8" s="209"/>
      <c r="BN8" s="214">
        <v>523612</v>
      </c>
      <c r="BO8" s="217"/>
      <c r="BP8" s="217"/>
      <c r="BQ8" s="217"/>
      <c r="BR8" s="217"/>
      <c r="BS8" s="217"/>
      <c r="BT8" s="217"/>
      <c r="BU8" s="220"/>
      <c r="BV8" s="214">
        <v>470119</v>
      </c>
      <c r="BW8" s="217"/>
      <c r="BX8" s="217"/>
      <c r="BY8" s="217"/>
      <c r="BZ8" s="217"/>
      <c r="CA8" s="217"/>
      <c r="CB8" s="217"/>
      <c r="CC8" s="220"/>
      <c r="CD8" s="192" t="s">
        <v>170</v>
      </c>
      <c r="CE8" s="111"/>
      <c r="CF8" s="111"/>
      <c r="CG8" s="111"/>
      <c r="CH8" s="111"/>
      <c r="CI8" s="111"/>
      <c r="CJ8" s="111"/>
      <c r="CK8" s="111"/>
      <c r="CL8" s="111"/>
      <c r="CM8" s="111"/>
      <c r="CN8" s="111"/>
      <c r="CO8" s="111"/>
      <c r="CP8" s="111"/>
      <c r="CQ8" s="111"/>
      <c r="CR8" s="111"/>
      <c r="CS8" s="211"/>
      <c r="CT8" s="232">
        <v>0.23</v>
      </c>
      <c r="CU8" s="240"/>
      <c r="CV8" s="240"/>
      <c r="CW8" s="240"/>
      <c r="CX8" s="240"/>
      <c r="CY8" s="240"/>
      <c r="CZ8" s="240"/>
      <c r="DA8" s="248"/>
      <c r="DB8" s="232">
        <v>0.23</v>
      </c>
      <c r="DC8" s="240"/>
      <c r="DD8" s="240"/>
      <c r="DE8" s="240"/>
      <c r="DF8" s="240"/>
      <c r="DG8" s="240"/>
      <c r="DH8" s="240"/>
      <c r="DI8" s="248"/>
    </row>
    <row r="9" spans="1:119" ht="18.75" customHeight="1">
      <c r="A9" s="2"/>
      <c r="B9" s="10" t="s">
        <v>172</v>
      </c>
      <c r="C9" s="27"/>
      <c r="D9" s="27"/>
      <c r="E9" s="27"/>
      <c r="F9" s="27"/>
      <c r="G9" s="27"/>
      <c r="H9" s="27"/>
      <c r="I9" s="27"/>
      <c r="J9" s="27"/>
      <c r="K9" s="31"/>
      <c r="L9" s="65" t="s">
        <v>173</v>
      </c>
      <c r="M9" s="74"/>
      <c r="N9" s="74"/>
      <c r="O9" s="74"/>
      <c r="P9" s="74"/>
      <c r="Q9" s="86"/>
      <c r="R9" s="97">
        <v>11858</v>
      </c>
      <c r="S9" s="106"/>
      <c r="T9" s="106"/>
      <c r="U9" s="106"/>
      <c r="V9" s="117"/>
      <c r="W9" s="127" t="s">
        <v>177</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141</v>
      </c>
      <c r="AV9" s="139"/>
      <c r="AW9" s="139"/>
      <c r="AX9" s="139"/>
      <c r="AY9" s="190" t="s">
        <v>181</v>
      </c>
      <c r="AZ9" s="198"/>
      <c r="BA9" s="198"/>
      <c r="BB9" s="198"/>
      <c r="BC9" s="198"/>
      <c r="BD9" s="198"/>
      <c r="BE9" s="198"/>
      <c r="BF9" s="198"/>
      <c r="BG9" s="198"/>
      <c r="BH9" s="198"/>
      <c r="BI9" s="198"/>
      <c r="BJ9" s="198"/>
      <c r="BK9" s="198"/>
      <c r="BL9" s="198"/>
      <c r="BM9" s="209"/>
      <c r="BN9" s="214">
        <v>53493</v>
      </c>
      <c r="BO9" s="217"/>
      <c r="BP9" s="217"/>
      <c r="BQ9" s="217"/>
      <c r="BR9" s="217"/>
      <c r="BS9" s="217"/>
      <c r="BT9" s="217"/>
      <c r="BU9" s="220"/>
      <c r="BV9" s="214">
        <v>123821</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13.7</v>
      </c>
      <c r="CU9" s="238"/>
      <c r="CV9" s="238"/>
      <c r="CW9" s="238"/>
      <c r="CX9" s="238"/>
      <c r="CY9" s="238"/>
      <c r="CZ9" s="238"/>
      <c r="DA9" s="246"/>
      <c r="DB9" s="230">
        <v>14.3</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12913</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185</v>
      </c>
      <c r="AV10" s="139"/>
      <c r="AW10" s="139"/>
      <c r="AX10" s="139"/>
      <c r="AY10" s="190" t="s">
        <v>186</v>
      </c>
      <c r="AZ10" s="198"/>
      <c r="BA10" s="198"/>
      <c r="BB10" s="198"/>
      <c r="BC10" s="198"/>
      <c r="BD10" s="198"/>
      <c r="BE10" s="198"/>
      <c r="BF10" s="198"/>
      <c r="BG10" s="198"/>
      <c r="BH10" s="198"/>
      <c r="BI10" s="198"/>
      <c r="BJ10" s="198"/>
      <c r="BK10" s="198"/>
      <c r="BL10" s="198"/>
      <c r="BM10" s="209"/>
      <c r="BN10" s="214">
        <v>255128</v>
      </c>
      <c r="BO10" s="217"/>
      <c r="BP10" s="217"/>
      <c r="BQ10" s="217"/>
      <c r="BR10" s="217"/>
      <c r="BS10" s="217"/>
      <c r="BT10" s="217"/>
      <c r="BU10" s="220"/>
      <c r="BV10" s="214">
        <v>180364</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141</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203</v>
      </c>
      <c r="M12" s="75"/>
      <c r="N12" s="75"/>
      <c r="O12" s="75"/>
      <c r="P12" s="75"/>
      <c r="Q12" s="87"/>
      <c r="R12" s="99">
        <v>11326</v>
      </c>
      <c r="S12" s="108"/>
      <c r="T12" s="108"/>
      <c r="U12" s="108"/>
      <c r="V12" s="120"/>
      <c r="W12" s="132" t="s">
        <v>3</v>
      </c>
      <c r="X12" s="139"/>
      <c r="Y12" s="139"/>
      <c r="Z12" s="139"/>
      <c r="AA12" s="139"/>
      <c r="AB12" s="144"/>
      <c r="AC12" s="148" t="s">
        <v>205</v>
      </c>
      <c r="AD12" s="155"/>
      <c r="AE12" s="155"/>
      <c r="AF12" s="155"/>
      <c r="AG12" s="158"/>
      <c r="AH12" s="148" t="s">
        <v>207</v>
      </c>
      <c r="AI12" s="155"/>
      <c r="AJ12" s="155"/>
      <c r="AK12" s="155"/>
      <c r="AL12" s="170"/>
      <c r="AM12" s="175" t="s">
        <v>210</v>
      </c>
      <c r="AN12" s="58"/>
      <c r="AO12" s="58"/>
      <c r="AP12" s="58"/>
      <c r="AQ12" s="58"/>
      <c r="AR12" s="58"/>
      <c r="AS12" s="58"/>
      <c r="AT12" s="63"/>
      <c r="AU12" s="182" t="s">
        <v>185</v>
      </c>
      <c r="AV12" s="139"/>
      <c r="AW12" s="139"/>
      <c r="AX12" s="139"/>
      <c r="AY12" s="190" t="s">
        <v>213</v>
      </c>
      <c r="AZ12" s="198"/>
      <c r="BA12" s="198"/>
      <c r="BB12" s="198"/>
      <c r="BC12" s="198"/>
      <c r="BD12" s="198"/>
      <c r="BE12" s="198"/>
      <c r="BF12" s="198"/>
      <c r="BG12" s="198"/>
      <c r="BH12" s="198"/>
      <c r="BI12" s="198"/>
      <c r="BJ12" s="198"/>
      <c r="BK12" s="198"/>
      <c r="BL12" s="198"/>
      <c r="BM12" s="209"/>
      <c r="BN12" s="214">
        <v>321033</v>
      </c>
      <c r="BO12" s="217"/>
      <c r="BP12" s="217"/>
      <c r="BQ12" s="217"/>
      <c r="BR12" s="217"/>
      <c r="BS12" s="217"/>
      <c r="BT12" s="217"/>
      <c r="BU12" s="220"/>
      <c r="BV12" s="214">
        <v>196286</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11201</v>
      </c>
      <c r="S13" s="109"/>
      <c r="T13" s="109"/>
      <c r="U13" s="109"/>
      <c r="V13" s="121"/>
      <c r="W13" s="130" t="s">
        <v>218</v>
      </c>
      <c r="X13" s="56"/>
      <c r="Y13" s="56"/>
      <c r="Z13" s="56"/>
      <c r="AA13" s="56"/>
      <c r="AB13" s="25"/>
      <c r="AC13" s="72">
        <v>715</v>
      </c>
      <c r="AD13" s="80"/>
      <c r="AE13" s="80"/>
      <c r="AF13" s="80"/>
      <c r="AG13" s="84"/>
      <c r="AH13" s="72">
        <v>771</v>
      </c>
      <c r="AI13" s="80"/>
      <c r="AJ13" s="80"/>
      <c r="AK13" s="80"/>
      <c r="AL13" s="118"/>
      <c r="AM13" s="175" t="s">
        <v>219</v>
      </c>
      <c r="AN13" s="58"/>
      <c r="AO13" s="58"/>
      <c r="AP13" s="58"/>
      <c r="AQ13" s="58"/>
      <c r="AR13" s="58"/>
      <c r="AS13" s="58"/>
      <c r="AT13" s="63"/>
      <c r="AU13" s="182" t="s">
        <v>185</v>
      </c>
      <c r="AV13" s="139"/>
      <c r="AW13" s="139"/>
      <c r="AX13" s="139"/>
      <c r="AY13" s="190" t="s">
        <v>220</v>
      </c>
      <c r="AZ13" s="198"/>
      <c r="BA13" s="198"/>
      <c r="BB13" s="198"/>
      <c r="BC13" s="198"/>
      <c r="BD13" s="198"/>
      <c r="BE13" s="198"/>
      <c r="BF13" s="198"/>
      <c r="BG13" s="198"/>
      <c r="BH13" s="198"/>
      <c r="BI13" s="198"/>
      <c r="BJ13" s="198"/>
      <c r="BK13" s="198"/>
      <c r="BL13" s="198"/>
      <c r="BM13" s="209"/>
      <c r="BN13" s="214">
        <v>-12412</v>
      </c>
      <c r="BO13" s="217"/>
      <c r="BP13" s="217"/>
      <c r="BQ13" s="217"/>
      <c r="BR13" s="217"/>
      <c r="BS13" s="217"/>
      <c r="BT13" s="217"/>
      <c r="BU13" s="220"/>
      <c r="BV13" s="214">
        <v>107899</v>
      </c>
      <c r="BW13" s="217"/>
      <c r="BX13" s="217"/>
      <c r="BY13" s="217"/>
      <c r="BZ13" s="217"/>
      <c r="CA13" s="217"/>
      <c r="CB13" s="217"/>
      <c r="CC13" s="220"/>
      <c r="CD13" s="192" t="s">
        <v>93</v>
      </c>
      <c r="CE13" s="111"/>
      <c r="CF13" s="111"/>
      <c r="CG13" s="111"/>
      <c r="CH13" s="111"/>
      <c r="CI13" s="111"/>
      <c r="CJ13" s="111"/>
      <c r="CK13" s="111"/>
      <c r="CL13" s="111"/>
      <c r="CM13" s="111"/>
      <c r="CN13" s="111"/>
      <c r="CO13" s="111"/>
      <c r="CP13" s="111"/>
      <c r="CQ13" s="111"/>
      <c r="CR13" s="111"/>
      <c r="CS13" s="211"/>
      <c r="CT13" s="230">
        <v>9.8000000000000007</v>
      </c>
      <c r="CU13" s="238"/>
      <c r="CV13" s="238"/>
      <c r="CW13" s="238"/>
      <c r="CX13" s="238"/>
      <c r="CY13" s="238"/>
      <c r="CZ13" s="238"/>
      <c r="DA13" s="246"/>
      <c r="DB13" s="230">
        <v>10</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11591</v>
      </c>
      <c r="S14" s="109"/>
      <c r="T14" s="109"/>
      <c r="U14" s="109"/>
      <c r="V14" s="121"/>
      <c r="W14" s="129"/>
      <c r="X14" s="57"/>
      <c r="Y14" s="57"/>
      <c r="Z14" s="57"/>
      <c r="AA14" s="57"/>
      <c r="AB14" s="24"/>
      <c r="AC14" s="149">
        <v>11.7</v>
      </c>
      <c r="AD14" s="156"/>
      <c r="AE14" s="156"/>
      <c r="AF14" s="156"/>
      <c r="AG14" s="159"/>
      <c r="AH14" s="149">
        <v>11.9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11464</v>
      </c>
      <c r="S15" s="109"/>
      <c r="T15" s="109"/>
      <c r="U15" s="109"/>
      <c r="V15" s="121"/>
      <c r="W15" s="130" t="s">
        <v>225</v>
      </c>
      <c r="X15" s="56"/>
      <c r="Y15" s="56"/>
      <c r="Z15" s="56"/>
      <c r="AA15" s="56"/>
      <c r="AB15" s="25"/>
      <c r="AC15" s="72">
        <v>965</v>
      </c>
      <c r="AD15" s="80"/>
      <c r="AE15" s="80"/>
      <c r="AF15" s="80"/>
      <c r="AG15" s="84"/>
      <c r="AH15" s="72">
        <v>995</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1384543</v>
      </c>
      <c r="BO15" s="216"/>
      <c r="BP15" s="216"/>
      <c r="BQ15" s="216"/>
      <c r="BR15" s="216"/>
      <c r="BS15" s="216"/>
      <c r="BT15" s="216"/>
      <c r="BU15" s="219"/>
      <c r="BV15" s="213">
        <v>1377064</v>
      </c>
      <c r="BW15" s="216"/>
      <c r="BX15" s="216"/>
      <c r="BY15" s="216"/>
      <c r="BZ15" s="216"/>
      <c r="CA15" s="216"/>
      <c r="CB15" s="216"/>
      <c r="CC15" s="219"/>
      <c r="CD15" s="222" t="s">
        <v>228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230</v>
      </c>
      <c r="S16" s="110"/>
      <c r="T16" s="110"/>
      <c r="U16" s="110"/>
      <c r="V16" s="122"/>
      <c r="W16" s="129"/>
      <c r="X16" s="57"/>
      <c r="Y16" s="57"/>
      <c r="Z16" s="57"/>
      <c r="AA16" s="57"/>
      <c r="AB16" s="24"/>
      <c r="AC16" s="149">
        <v>15.8</v>
      </c>
      <c r="AD16" s="156"/>
      <c r="AE16" s="156"/>
      <c r="AF16" s="156"/>
      <c r="AG16" s="159"/>
      <c r="AH16" s="149">
        <v>15.4</v>
      </c>
      <c r="AI16" s="156"/>
      <c r="AJ16" s="156"/>
      <c r="AK16" s="156"/>
      <c r="AL16" s="171"/>
      <c r="AM16" s="175"/>
      <c r="AN16" s="58"/>
      <c r="AO16" s="58"/>
      <c r="AP16" s="58"/>
      <c r="AQ16" s="58"/>
      <c r="AR16" s="58"/>
      <c r="AS16" s="58"/>
      <c r="AT16" s="63"/>
      <c r="AU16" s="182"/>
      <c r="AV16" s="139"/>
      <c r="AW16" s="139"/>
      <c r="AX16" s="139"/>
      <c r="AY16" s="190" t="s">
        <v>231</v>
      </c>
      <c r="AZ16" s="198"/>
      <c r="BA16" s="198"/>
      <c r="BB16" s="198"/>
      <c r="BC16" s="198"/>
      <c r="BD16" s="198"/>
      <c r="BE16" s="198"/>
      <c r="BF16" s="198"/>
      <c r="BG16" s="198"/>
      <c r="BH16" s="198"/>
      <c r="BI16" s="198"/>
      <c r="BJ16" s="198"/>
      <c r="BK16" s="198"/>
      <c r="BL16" s="198"/>
      <c r="BM16" s="209"/>
      <c r="BN16" s="214">
        <v>6010793</v>
      </c>
      <c r="BO16" s="217"/>
      <c r="BP16" s="217"/>
      <c r="BQ16" s="217"/>
      <c r="BR16" s="217"/>
      <c r="BS16" s="217"/>
      <c r="BT16" s="217"/>
      <c r="BU16" s="220"/>
      <c r="BV16" s="214">
        <v>5888587</v>
      </c>
      <c r="BW16" s="217"/>
      <c r="BX16" s="217"/>
      <c r="BY16" s="217"/>
      <c r="BZ16" s="217"/>
      <c r="CA16" s="217"/>
      <c r="CB16" s="217"/>
      <c r="CC16" s="220"/>
      <c r="CD16" s="192"/>
      <c r="CE16" s="224" t="s">
        <v>232</v>
      </c>
      <c r="CF16" s="224"/>
      <c r="CG16" s="224"/>
      <c r="CH16" s="224"/>
      <c r="CI16" s="224"/>
      <c r="CJ16" s="224"/>
      <c r="CK16" s="224"/>
      <c r="CL16" s="224"/>
      <c r="CM16" s="224"/>
      <c r="CN16" s="224"/>
      <c r="CO16" s="224"/>
      <c r="CP16" s="224"/>
      <c r="CQ16" s="224"/>
      <c r="CR16" s="224"/>
      <c r="CS16" s="227"/>
      <c r="CT16" s="230">
        <v>137.4</v>
      </c>
      <c r="CU16" s="238"/>
      <c r="CV16" s="238"/>
      <c r="CW16" s="238"/>
      <c r="CX16" s="238"/>
      <c r="CY16" s="238"/>
      <c r="CZ16" s="238"/>
      <c r="DA16" s="246"/>
      <c r="DB16" s="230" t="s">
        <v>33</v>
      </c>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233</v>
      </c>
      <c r="N17" s="83"/>
      <c r="O17" s="83"/>
      <c r="P17" s="83"/>
      <c r="Q17" s="91"/>
      <c r="R17" s="101" t="s">
        <v>230</v>
      </c>
      <c r="S17" s="110"/>
      <c r="T17" s="110"/>
      <c r="U17" s="110"/>
      <c r="V17" s="122"/>
      <c r="W17" s="130" t="s">
        <v>58</v>
      </c>
      <c r="X17" s="56"/>
      <c r="Y17" s="56"/>
      <c r="Z17" s="56"/>
      <c r="AA17" s="56"/>
      <c r="AB17" s="25"/>
      <c r="AC17" s="72">
        <v>4439</v>
      </c>
      <c r="AD17" s="80"/>
      <c r="AE17" s="80"/>
      <c r="AF17" s="80"/>
      <c r="AG17" s="84"/>
      <c r="AH17" s="72">
        <v>4712</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1726553</v>
      </c>
      <c r="BO17" s="217"/>
      <c r="BP17" s="217"/>
      <c r="BQ17" s="217"/>
      <c r="BR17" s="217"/>
      <c r="BS17" s="217"/>
      <c r="BT17" s="217"/>
      <c r="BU17" s="220"/>
      <c r="BV17" s="214">
        <v>1718296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163</v>
      </c>
      <c r="C18" s="31"/>
      <c r="D18" s="31"/>
      <c r="E18" s="49"/>
      <c r="F18" s="49"/>
      <c r="G18" s="49"/>
      <c r="H18" s="49"/>
      <c r="I18" s="49"/>
      <c r="J18" s="49"/>
      <c r="K18" s="49"/>
      <c r="L18" s="70">
        <v>540.45000000000005</v>
      </c>
      <c r="M18" s="70"/>
      <c r="N18" s="70"/>
      <c r="O18" s="70"/>
      <c r="P18" s="70"/>
      <c r="Q18" s="70"/>
      <c r="R18" s="102"/>
      <c r="S18" s="102"/>
      <c r="T18" s="102"/>
      <c r="U18" s="102"/>
      <c r="V18" s="123"/>
      <c r="W18" s="131"/>
      <c r="X18" s="138"/>
      <c r="Y18" s="138"/>
      <c r="Z18" s="138"/>
      <c r="AA18" s="138"/>
      <c r="AB18" s="26"/>
      <c r="AC18" s="150">
        <v>72.5</v>
      </c>
      <c r="AD18" s="157"/>
      <c r="AE18" s="157"/>
      <c r="AF18" s="157"/>
      <c r="AG18" s="160"/>
      <c r="AH18" s="150">
        <v>72.7</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5620917</v>
      </c>
      <c r="BO18" s="217"/>
      <c r="BP18" s="217"/>
      <c r="BQ18" s="217"/>
      <c r="BR18" s="217"/>
      <c r="BS18" s="217"/>
      <c r="BT18" s="217"/>
      <c r="BU18" s="220"/>
      <c r="BV18" s="214">
        <v>5574223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84</v>
      </c>
      <c r="C19" s="31"/>
      <c r="D19" s="31"/>
      <c r="E19" s="49"/>
      <c r="F19" s="49"/>
      <c r="G19" s="49"/>
      <c r="H19" s="49"/>
      <c r="I19" s="49"/>
      <c r="J19" s="49"/>
      <c r="K19" s="49"/>
      <c r="L19" s="71">
        <v>22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238</v>
      </c>
      <c r="AZ19" s="198"/>
      <c r="BA19" s="198"/>
      <c r="BB19" s="198"/>
      <c r="BC19" s="198"/>
      <c r="BD19" s="198"/>
      <c r="BE19" s="198"/>
      <c r="BF19" s="198"/>
      <c r="BG19" s="198"/>
      <c r="BH19" s="198"/>
      <c r="BI19" s="198"/>
      <c r="BJ19" s="198"/>
      <c r="BK19" s="198"/>
      <c r="BL19" s="198"/>
      <c r="BM19" s="209"/>
      <c r="BN19" s="214">
        <v>8576394</v>
      </c>
      <c r="BO19" s="217"/>
      <c r="BP19" s="217"/>
      <c r="BQ19" s="217"/>
      <c r="BR19" s="217"/>
      <c r="BS19" s="217"/>
      <c r="BT19" s="217"/>
      <c r="BU19" s="220"/>
      <c r="BV19" s="214">
        <v>8758703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5847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211</v>
      </c>
      <c r="C22" s="33"/>
      <c r="D22" s="41"/>
      <c r="E22" s="50" t="s">
        <v>3</v>
      </c>
      <c r="F22" s="56"/>
      <c r="G22" s="56"/>
      <c r="H22" s="56"/>
      <c r="I22" s="56"/>
      <c r="J22" s="56"/>
      <c r="K22" s="25"/>
      <c r="L22" s="50" t="s">
        <v>87</v>
      </c>
      <c r="M22" s="56"/>
      <c r="N22" s="56"/>
      <c r="O22" s="56"/>
      <c r="P22" s="25"/>
      <c r="Q22" s="92" t="s">
        <v>243</v>
      </c>
      <c r="R22" s="104"/>
      <c r="S22" s="104"/>
      <c r="T22" s="104"/>
      <c r="U22" s="104"/>
      <c r="V22" s="125"/>
      <c r="W22" s="133" t="s">
        <v>245</v>
      </c>
      <c r="X22" s="33"/>
      <c r="Y22" s="41"/>
      <c r="Z22" s="50" t="s">
        <v>3</v>
      </c>
      <c r="AA22" s="56"/>
      <c r="AB22" s="56"/>
      <c r="AC22" s="56"/>
      <c r="AD22" s="56"/>
      <c r="AE22" s="56"/>
      <c r="AF22" s="56"/>
      <c r="AG22" s="25"/>
      <c r="AH22" s="163" t="s">
        <v>246</v>
      </c>
      <c r="AI22" s="56"/>
      <c r="AJ22" s="56"/>
      <c r="AK22" s="56"/>
      <c r="AL22" s="25"/>
      <c r="AM22" s="163" t="s">
        <v>250</v>
      </c>
      <c r="AN22" s="178"/>
      <c r="AO22" s="178"/>
      <c r="AP22" s="178"/>
      <c r="AQ22" s="178"/>
      <c r="AR22" s="180"/>
      <c r="AS22" s="92" t="s">
        <v>243</v>
      </c>
      <c r="AT22" s="104"/>
      <c r="AU22" s="104"/>
      <c r="AV22" s="104"/>
      <c r="AW22" s="104"/>
      <c r="AX22" s="187"/>
      <c r="AY22" s="189" t="s">
        <v>81</v>
      </c>
      <c r="AZ22" s="197"/>
      <c r="BA22" s="197"/>
      <c r="BB22" s="197"/>
      <c r="BC22" s="197"/>
      <c r="BD22" s="197"/>
      <c r="BE22" s="197"/>
      <c r="BF22" s="197"/>
      <c r="BG22" s="197"/>
      <c r="BH22" s="197"/>
      <c r="BI22" s="197"/>
      <c r="BJ22" s="197"/>
      <c r="BK22" s="197"/>
      <c r="BL22" s="197"/>
      <c r="BM22" s="208"/>
      <c r="BN22" s="213">
        <v>11575554</v>
      </c>
      <c r="BO22" s="216"/>
      <c r="BP22" s="216"/>
      <c r="BQ22" s="216"/>
      <c r="BR22" s="216"/>
      <c r="BS22" s="216"/>
      <c r="BT22" s="216"/>
      <c r="BU22" s="219"/>
      <c r="BV22" s="213">
        <v>11410131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9957292</v>
      </c>
      <c r="BO23" s="217"/>
      <c r="BP23" s="217"/>
      <c r="BQ23" s="217"/>
      <c r="BR23" s="217"/>
      <c r="BS23" s="217"/>
      <c r="BT23" s="217"/>
      <c r="BU23" s="220"/>
      <c r="BV23" s="214">
        <v>9510157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7610</v>
      </c>
      <c r="R24" s="80"/>
      <c r="S24" s="80"/>
      <c r="T24" s="80"/>
      <c r="U24" s="80"/>
      <c r="V24" s="84"/>
      <c r="W24" s="134"/>
      <c r="X24" s="34"/>
      <c r="Y24" s="42"/>
      <c r="Z24" s="52" t="s">
        <v>255</v>
      </c>
      <c r="AA24" s="58"/>
      <c r="AB24" s="58"/>
      <c r="AC24" s="58"/>
      <c r="AD24" s="58"/>
      <c r="AE24" s="58"/>
      <c r="AF24" s="58"/>
      <c r="AG24" s="63"/>
      <c r="AH24" s="72">
        <v>145</v>
      </c>
      <c r="AI24" s="80"/>
      <c r="AJ24" s="80"/>
      <c r="AK24" s="80"/>
      <c r="AL24" s="84"/>
      <c r="AM24" s="72">
        <v>438770</v>
      </c>
      <c r="AN24" s="80"/>
      <c r="AO24" s="80"/>
      <c r="AP24" s="80"/>
      <c r="AQ24" s="80"/>
      <c r="AR24" s="84"/>
      <c r="AS24" s="72">
        <v>3026</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8930665</v>
      </c>
      <c r="BO24" s="217"/>
      <c r="BP24" s="217"/>
      <c r="BQ24" s="217"/>
      <c r="BR24" s="217"/>
      <c r="BS24" s="217"/>
      <c r="BT24" s="217"/>
      <c r="BU24" s="220"/>
      <c r="BV24" s="214">
        <v>8448971</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6000</v>
      </c>
      <c r="R25" s="80"/>
      <c r="S25" s="80"/>
      <c r="T25" s="80"/>
      <c r="U25" s="80"/>
      <c r="V25" s="84"/>
      <c r="W25" s="134"/>
      <c r="X25" s="34"/>
      <c r="Y25" s="42"/>
      <c r="Z25" s="52" t="s">
        <v>259</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260</v>
      </c>
      <c r="AZ25" s="197"/>
      <c r="BA25" s="197"/>
      <c r="BB25" s="197"/>
      <c r="BC25" s="197"/>
      <c r="BD25" s="197"/>
      <c r="BE25" s="197"/>
      <c r="BF25" s="197"/>
      <c r="BG25" s="197"/>
      <c r="BH25" s="197"/>
      <c r="BI25" s="197"/>
      <c r="BJ25" s="197"/>
      <c r="BK25" s="197"/>
      <c r="BL25" s="197"/>
      <c r="BM25" s="208"/>
      <c r="BN25" s="213">
        <v>1462399</v>
      </c>
      <c r="BO25" s="216"/>
      <c r="BP25" s="216"/>
      <c r="BQ25" s="216"/>
      <c r="BR25" s="216"/>
      <c r="BS25" s="216"/>
      <c r="BT25" s="216"/>
      <c r="BU25" s="219"/>
      <c r="BV25" s="213">
        <v>3303665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263</v>
      </c>
      <c r="F26" s="58"/>
      <c r="G26" s="58"/>
      <c r="H26" s="58"/>
      <c r="I26" s="58"/>
      <c r="J26" s="58"/>
      <c r="K26" s="63"/>
      <c r="L26" s="72">
        <v>1</v>
      </c>
      <c r="M26" s="80"/>
      <c r="N26" s="80"/>
      <c r="O26" s="80"/>
      <c r="P26" s="84"/>
      <c r="Q26" s="72">
        <v>5670</v>
      </c>
      <c r="R26" s="80"/>
      <c r="S26" s="80"/>
      <c r="T26" s="80"/>
      <c r="U26" s="80"/>
      <c r="V26" s="84"/>
      <c r="W26" s="134"/>
      <c r="X26" s="34"/>
      <c r="Y26" s="42"/>
      <c r="Z26" s="52" t="s">
        <v>265</v>
      </c>
      <c r="AA26" s="143"/>
      <c r="AB26" s="143"/>
      <c r="AC26" s="143"/>
      <c r="AD26" s="143"/>
      <c r="AE26" s="143"/>
      <c r="AF26" s="143"/>
      <c r="AG26" s="161"/>
      <c r="AH26" s="72" t="s">
        <v>33</v>
      </c>
      <c r="AI26" s="80"/>
      <c r="AJ26" s="80"/>
      <c r="AK26" s="80"/>
      <c r="AL26" s="84"/>
      <c r="AM26" s="72" t="s">
        <v>33</v>
      </c>
      <c r="AN26" s="80"/>
      <c r="AO26" s="80"/>
      <c r="AP26" s="80"/>
      <c r="AQ26" s="80"/>
      <c r="AR26" s="84"/>
      <c r="AS26" s="72" t="s">
        <v>33</v>
      </c>
      <c r="AT26" s="80"/>
      <c r="AU26" s="80"/>
      <c r="AV26" s="80"/>
      <c r="AW26" s="80"/>
      <c r="AX26" s="118"/>
      <c r="AY26" s="192" t="s">
        <v>167</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157</v>
      </c>
      <c r="F27" s="58"/>
      <c r="G27" s="58"/>
      <c r="H27" s="58"/>
      <c r="I27" s="58"/>
      <c r="J27" s="58"/>
      <c r="K27" s="63"/>
      <c r="L27" s="72">
        <v>1</v>
      </c>
      <c r="M27" s="80"/>
      <c r="N27" s="80"/>
      <c r="O27" s="80"/>
      <c r="P27" s="84"/>
      <c r="Q27" s="72">
        <v>3040</v>
      </c>
      <c r="R27" s="80"/>
      <c r="S27" s="80"/>
      <c r="T27" s="80"/>
      <c r="U27" s="80"/>
      <c r="V27" s="84"/>
      <c r="W27" s="134"/>
      <c r="X27" s="34"/>
      <c r="Y27" s="42"/>
      <c r="Z27" s="52" t="s">
        <v>209</v>
      </c>
      <c r="AA27" s="58"/>
      <c r="AB27" s="58"/>
      <c r="AC27" s="58"/>
      <c r="AD27" s="58"/>
      <c r="AE27" s="58"/>
      <c r="AF27" s="58"/>
      <c r="AG27" s="63"/>
      <c r="AH27" s="72">
        <v>5</v>
      </c>
      <c r="AI27" s="80"/>
      <c r="AJ27" s="80"/>
      <c r="AK27" s="80"/>
      <c r="AL27" s="84"/>
      <c r="AM27" s="72">
        <v>20612</v>
      </c>
      <c r="AN27" s="80"/>
      <c r="AO27" s="80"/>
      <c r="AP27" s="80"/>
      <c r="AQ27" s="80"/>
      <c r="AR27" s="84"/>
      <c r="AS27" s="72">
        <v>4122</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136212</v>
      </c>
      <c r="BO27" s="218"/>
      <c r="BP27" s="218"/>
      <c r="BQ27" s="218"/>
      <c r="BR27" s="218"/>
      <c r="BS27" s="218"/>
      <c r="BT27" s="218"/>
      <c r="BU27" s="221"/>
      <c r="BV27" s="215">
        <v>136212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2510</v>
      </c>
      <c r="R28" s="80"/>
      <c r="S28" s="80"/>
      <c r="T28" s="80"/>
      <c r="U28" s="80"/>
      <c r="V28" s="84"/>
      <c r="W28" s="134"/>
      <c r="X28" s="34"/>
      <c r="Y28" s="42"/>
      <c r="Z28" s="52" t="s">
        <v>270</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174</v>
      </c>
      <c r="AZ28" s="201"/>
      <c r="BA28" s="201"/>
      <c r="BB28" s="204"/>
      <c r="BC28" s="189" t="s">
        <v>55</v>
      </c>
      <c r="BD28" s="197"/>
      <c r="BE28" s="197"/>
      <c r="BF28" s="197"/>
      <c r="BG28" s="197"/>
      <c r="BH28" s="197"/>
      <c r="BI28" s="197"/>
      <c r="BJ28" s="197"/>
      <c r="BK28" s="197"/>
      <c r="BL28" s="197"/>
      <c r="BM28" s="208"/>
      <c r="BN28" s="213">
        <v>2221541</v>
      </c>
      <c r="BO28" s="216"/>
      <c r="BP28" s="216"/>
      <c r="BQ28" s="216"/>
      <c r="BR28" s="216"/>
      <c r="BS28" s="216"/>
      <c r="BT28" s="216"/>
      <c r="BU28" s="219"/>
      <c r="BV28" s="213">
        <v>2287446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2280</v>
      </c>
      <c r="R29" s="80"/>
      <c r="S29" s="80"/>
      <c r="T29" s="80"/>
      <c r="U29" s="80"/>
      <c r="V29" s="84"/>
      <c r="W29" s="135"/>
      <c r="X29" s="140"/>
      <c r="Y29" s="142"/>
      <c r="Z29" s="52" t="s">
        <v>95</v>
      </c>
      <c r="AA29" s="58"/>
      <c r="AB29" s="58"/>
      <c r="AC29" s="58"/>
      <c r="AD29" s="58"/>
      <c r="AE29" s="58"/>
      <c r="AF29" s="58"/>
      <c r="AG29" s="63"/>
      <c r="AH29" s="72">
        <v>150</v>
      </c>
      <c r="AI29" s="80"/>
      <c r="AJ29" s="80"/>
      <c r="AK29" s="80"/>
      <c r="AL29" s="84"/>
      <c r="AM29" s="72">
        <v>459382</v>
      </c>
      <c r="AN29" s="80"/>
      <c r="AO29" s="80"/>
      <c r="AP29" s="80"/>
      <c r="AQ29" s="80"/>
      <c r="AR29" s="84"/>
      <c r="AS29" s="72">
        <v>3063</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431735</v>
      </c>
      <c r="BO29" s="217"/>
      <c r="BP29" s="217"/>
      <c r="BQ29" s="217"/>
      <c r="BR29" s="217"/>
      <c r="BS29" s="217"/>
      <c r="BT29" s="217"/>
      <c r="BU29" s="220"/>
      <c r="BV29" s="214">
        <v>400727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176</v>
      </c>
      <c r="X30" s="141"/>
      <c r="Y30" s="141"/>
      <c r="Z30" s="141"/>
      <c r="AA30" s="141"/>
      <c r="AB30" s="141"/>
      <c r="AC30" s="141"/>
      <c r="AD30" s="141"/>
      <c r="AE30" s="141"/>
      <c r="AF30" s="141"/>
      <c r="AG30" s="162"/>
      <c r="AH30" s="150">
        <v>96.1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97</v>
      </c>
      <c r="BD30" s="199"/>
      <c r="BE30" s="199"/>
      <c r="BF30" s="199"/>
      <c r="BG30" s="199"/>
      <c r="BH30" s="199"/>
      <c r="BI30" s="199"/>
      <c r="BJ30" s="199"/>
      <c r="BK30" s="199"/>
      <c r="BL30" s="199"/>
      <c r="BM30" s="210"/>
      <c r="BN30" s="215">
        <v>3147633</v>
      </c>
      <c r="BO30" s="218"/>
      <c r="BP30" s="218"/>
      <c r="BQ30" s="218"/>
      <c r="BR30" s="218"/>
      <c r="BS30" s="218"/>
      <c r="BT30" s="218"/>
      <c r="BU30" s="221"/>
      <c r="BV30" s="215">
        <v>2901189</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274</v>
      </c>
      <c r="D32" s="36"/>
      <c r="E32" s="36"/>
      <c r="F32" s="36"/>
      <c r="G32" s="36"/>
      <c r="H32" s="36"/>
      <c r="I32" s="36"/>
      <c r="J32" s="36"/>
      <c r="K32" s="36"/>
      <c r="L32" s="36"/>
      <c r="M32" s="36"/>
      <c r="N32" s="36"/>
      <c r="O32" s="36"/>
      <c r="P32" s="36"/>
      <c r="Q32" s="36"/>
      <c r="R32" s="36"/>
      <c r="S32" s="36"/>
      <c r="U32" s="111" t="s">
        <v>276</v>
      </c>
      <c r="V32" s="111"/>
      <c r="W32" s="111"/>
      <c r="X32" s="111"/>
      <c r="Y32" s="111"/>
      <c r="Z32" s="111"/>
      <c r="AA32" s="111"/>
      <c r="AB32" s="111"/>
      <c r="AC32" s="111"/>
      <c r="AD32" s="111"/>
      <c r="AE32" s="111"/>
      <c r="AF32" s="111"/>
      <c r="AG32" s="111"/>
      <c r="AH32" s="111"/>
      <c r="AI32" s="111"/>
      <c r="AJ32" s="111"/>
      <c r="AK32" s="111"/>
      <c r="AM32" s="111" t="s">
        <v>192</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127</v>
      </c>
      <c r="D33" s="37"/>
      <c r="E33" s="54" t="s">
        <v>282</v>
      </c>
      <c r="F33" s="54"/>
      <c r="G33" s="54"/>
      <c r="H33" s="54"/>
      <c r="I33" s="54"/>
      <c r="J33" s="54"/>
      <c r="K33" s="54"/>
      <c r="L33" s="54"/>
      <c r="M33" s="54"/>
      <c r="N33" s="54"/>
      <c r="O33" s="54"/>
      <c r="P33" s="54"/>
      <c r="Q33" s="54"/>
      <c r="R33" s="54"/>
      <c r="S33" s="54"/>
      <c r="T33" s="54"/>
      <c r="U33" s="37" t="s">
        <v>127</v>
      </c>
      <c r="V33" s="37"/>
      <c r="W33" s="54" t="s">
        <v>282</v>
      </c>
      <c r="X33" s="54"/>
      <c r="Y33" s="54"/>
      <c r="Z33" s="54"/>
      <c r="AA33" s="54"/>
      <c r="AB33" s="54"/>
      <c r="AC33" s="54"/>
      <c r="AD33" s="54"/>
      <c r="AE33" s="54"/>
      <c r="AF33" s="54"/>
      <c r="AG33" s="54"/>
      <c r="AH33" s="54"/>
      <c r="AI33" s="54"/>
      <c r="AJ33" s="54"/>
      <c r="AK33" s="54"/>
      <c r="AL33" s="54"/>
      <c r="AM33" s="37" t="s">
        <v>127</v>
      </c>
      <c r="AN33" s="37"/>
      <c r="AO33" s="54" t="s">
        <v>282</v>
      </c>
      <c r="AP33" s="54"/>
      <c r="AQ33" s="54"/>
      <c r="AR33" s="54"/>
      <c r="AS33" s="54"/>
      <c r="AT33" s="54"/>
      <c r="AU33" s="54"/>
      <c r="AV33" s="54"/>
      <c r="AW33" s="54"/>
      <c r="AX33" s="54"/>
      <c r="AY33" s="54"/>
      <c r="AZ33" s="54"/>
      <c r="BA33" s="54"/>
      <c r="BB33" s="54"/>
      <c r="BC33" s="54"/>
      <c r="BD33" s="37"/>
      <c r="BE33" s="54" t="s">
        <v>283</v>
      </c>
      <c r="BF33" s="54"/>
      <c r="BG33" s="54" t="s">
        <v>286</v>
      </c>
      <c r="BH33" s="54"/>
      <c r="BI33" s="54"/>
      <c r="BJ33" s="54"/>
      <c r="BK33" s="54"/>
      <c r="BL33" s="54"/>
      <c r="BM33" s="54"/>
      <c r="BN33" s="54"/>
      <c r="BO33" s="54"/>
      <c r="BP33" s="54"/>
      <c r="BQ33" s="54"/>
      <c r="BR33" s="54"/>
      <c r="BS33" s="54"/>
      <c r="BT33" s="54"/>
      <c r="BU33" s="54"/>
      <c r="BV33" s="37"/>
      <c r="BW33" s="37" t="s">
        <v>283</v>
      </c>
      <c r="BX33" s="37"/>
      <c r="BY33" s="54" t="s">
        <v>287</v>
      </c>
      <c r="BZ33" s="54"/>
      <c r="CA33" s="54"/>
      <c r="CB33" s="54"/>
      <c r="CC33" s="54"/>
      <c r="CD33" s="54"/>
      <c r="CE33" s="54"/>
      <c r="CF33" s="54"/>
      <c r="CG33" s="54"/>
      <c r="CH33" s="54"/>
      <c r="CI33" s="54"/>
      <c r="CJ33" s="54"/>
      <c r="CK33" s="54"/>
      <c r="CL33" s="54"/>
      <c r="CM33" s="54"/>
      <c r="CN33" s="54"/>
      <c r="CO33" s="37" t="s">
        <v>127</v>
      </c>
      <c r="CP33" s="37"/>
      <c r="CQ33" s="54" t="s">
        <v>224</v>
      </c>
      <c r="CR33" s="54"/>
      <c r="CS33" s="54"/>
      <c r="CT33" s="54"/>
      <c r="CU33" s="54"/>
      <c r="CV33" s="54"/>
      <c r="CW33" s="54"/>
      <c r="CX33" s="54"/>
      <c r="CY33" s="54"/>
      <c r="CZ33" s="54"/>
      <c r="DA33" s="54"/>
      <c r="DB33" s="54"/>
      <c r="DC33" s="54"/>
      <c r="DD33" s="54"/>
      <c r="DE33" s="54"/>
      <c r="DF33" s="54"/>
      <c r="DG33" s="253" t="s">
        <v>290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屋久島町国民健康保険事業特別会計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屋久島町上水道事業特別会計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IF('各会計、関係団体の財政状況及び健全化判断比率'!B34="","",'各会計、関係団体の財政状況及び健全化判断比率'!B34)</f>
        <v>屋久島町簡易水道事業特別会計</v>
      </c>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鹿児島県市町村総合事務組合 一般会計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屋久島町診療所事業特別会計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屋久島町介護保険事業特別会計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屋久島町農業集落排水事業特別会計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熊毛地区消防組合 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屋久島町後期高齢者医療事業特別会計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屋久島町船舶事業特別会計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鹿児島県後期高齢者医療広域連合 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鹿児島県後期高齢者医療広域連合 後期高齢者医療特別会計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Br50FHu7ND08sAq3cQocJgT3y1ngOBflNW5BbMk3zSv4cXVLd+eMp64t1ttHu8zUlcfMVMlrjT5kftYxAk3QjQ==" saltValue="aMdbQ2Q1xhMGCzNcZDyeZ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79"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C25" zoomScale="85" zoomScaleNormal="85" zoomScaleSheetLayoutView="100" workbookViewId="0">
      <selection activeCell="BW34" sqref="BW34:BX3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208</v>
      </c>
      <c r="G33" s="883" t="s">
        <v>525</v>
      </c>
      <c r="H33" s="883" t="s">
        <v>131</v>
      </c>
      <c r="I33" s="883" t="s">
        <v>315</v>
      </c>
      <c r="J33" s="887" t="s">
        <v>56</v>
      </c>
      <c r="K33" s="862"/>
      <c r="L33" s="862"/>
      <c r="M33" s="862"/>
      <c r="N33" s="862"/>
      <c r="O33" s="862"/>
      <c r="P33" s="862"/>
    </row>
    <row r="34" spans="1:16" ht="39" customHeight="1">
      <c r="A34" s="862"/>
      <c r="B34" s="864"/>
      <c r="C34" s="870" t="s">
        <v>232</v>
      </c>
      <c r="D34" s="870"/>
      <c r="E34" s="875"/>
      <c r="F34" s="879">
        <v>1.33</v>
      </c>
      <c r="G34" s="884">
        <v>0.2</v>
      </c>
      <c r="H34" s="884">
        <v>0</v>
      </c>
      <c r="I34" s="884">
        <v>7.0000000000000007e-002</v>
      </c>
      <c r="J34" s="888" t="s">
        <v>267</v>
      </c>
      <c r="K34" s="862"/>
      <c r="L34" s="862"/>
      <c r="M34" s="862"/>
      <c r="N34" s="862"/>
      <c r="O34" s="862"/>
      <c r="P34" s="862"/>
    </row>
    <row r="35" spans="1:16" ht="39" customHeight="1">
      <c r="A35" s="862"/>
      <c r="B35" s="865"/>
      <c r="C35" s="871" t="s">
        <v>450</v>
      </c>
      <c r="D35" s="871"/>
      <c r="E35" s="876"/>
      <c r="F35" s="880">
        <v>5.26</v>
      </c>
      <c r="G35" s="885">
        <v>3.59</v>
      </c>
      <c r="H35" s="885">
        <v>5.51</v>
      </c>
      <c r="I35" s="885">
        <v>7.51</v>
      </c>
      <c r="J35" s="889">
        <v>8.25</v>
      </c>
      <c r="K35" s="862"/>
      <c r="L35" s="862"/>
      <c r="M35" s="862"/>
      <c r="N35" s="862"/>
      <c r="O35" s="862"/>
      <c r="P35" s="862"/>
    </row>
    <row r="36" spans="1:16" ht="39" customHeight="1">
      <c r="A36" s="862"/>
      <c r="B36" s="865"/>
      <c r="C36" s="871" t="s">
        <v>327</v>
      </c>
      <c r="D36" s="871"/>
      <c r="E36" s="876"/>
      <c r="F36" s="880">
        <v>0.95</v>
      </c>
      <c r="G36" s="885">
        <v>0.84</v>
      </c>
      <c r="H36" s="885">
        <v>1.27</v>
      </c>
      <c r="I36" s="885">
        <v>1.72</v>
      </c>
      <c r="J36" s="889">
        <v>1.1499999999999999</v>
      </c>
      <c r="K36" s="862"/>
      <c r="L36" s="862"/>
      <c r="M36" s="862"/>
      <c r="N36" s="862"/>
      <c r="O36" s="862"/>
      <c r="P36" s="862"/>
    </row>
    <row r="37" spans="1:16" ht="39" customHeight="1">
      <c r="A37" s="862"/>
      <c r="B37" s="865"/>
      <c r="C37" s="871" t="s">
        <v>317</v>
      </c>
      <c r="D37" s="871"/>
      <c r="E37" s="876"/>
      <c r="F37" s="880">
        <v>0</v>
      </c>
      <c r="G37" s="885">
        <v>6.e-002</v>
      </c>
      <c r="H37" s="885">
        <v>0.28000000000000003</v>
      </c>
      <c r="I37" s="885">
        <v>0.53</v>
      </c>
      <c r="J37" s="889">
        <v>1.08</v>
      </c>
      <c r="K37" s="862"/>
      <c r="L37" s="862"/>
      <c r="M37" s="862"/>
      <c r="N37" s="862"/>
      <c r="O37" s="862"/>
      <c r="P37" s="862"/>
    </row>
    <row r="38" spans="1:16" ht="39" customHeight="1">
      <c r="A38" s="862"/>
      <c r="B38" s="865"/>
      <c r="C38" s="871" t="s">
        <v>68</v>
      </c>
      <c r="D38" s="871"/>
      <c r="E38" s="876"/>
      <c r="F38" s="880">
        <v>0.38</v>
      </c>
      <c r="G38" s="885">
        <v>0.4</v>
      </c>
      <c r="H38" s="885">
        <v>0.39</v>
      </c>
      <c r="I38" s="885">
        <v>0.63</v>
      </c>
      <c r="J38" s="889">
        <v>0.27</v>
      </c>
      <c r="K38" s="862"/>
      <c r="L38" s="862"/>
      <c r="M38" s="862"/>
      <c r="N38" s="862"/>
      <c r="O38" s="862"/>
      <c r="P38" s="862"/>
    </row>
    <row r="39" spans="1:16" ht="39" customHeight="1">
      <c r="A39" s="862"/>
      <c r="B39" s="865"/>
      <c r="C39" s="871" t="s">
        <v>115</v>
      </c>
      <c r="D39" s="871"/>
      <c r="E39" s="876"/>
      <c r="F39" s="880" t="s">
        <v>528</v>
      </c>
      <c r="G39" s="885">
        <v>4.e-002</v>
      </c>
      <c r="H39" s="885">
        <v>5.e-002</v>
      </c>
      <c r="I39" s="885">
        <v>6.e-002</v>
      </c>
      <c r="J39" s="889">
        <v>4.e-002</v>
      </c>
      <c r="K39" s="862"/>
      <c r="L39" s="862"/>
      <c r="M39" s="862"/>
      <c r="N39" s="862"/>
      <c r="O39" s="862"/>
      <c r="P39" s="862"/>
    </row>
    <row r="40" spans="1:16" ht="39" customHeight="1">
      <c r="A40" s="862"/>
      <c r="B40" s="865"/>
      <c r="C40" s="871" t="s">
        <v>451</v>
      </c>
      <c r="D40" s="871"/>
      <c r="E40" s="876"/>
      <c r="F40" s="880">
        <v>0</v>
      </c>
      <c r="G40" s="885">
        <v>0</v>
      </c>
      <c r="H40" s="885">
        <v>0</v>
      </c>
      <c r="I40" s="885">
        <v>0</v>
      </c>
      <c r="J40" s="889">
        <v>0</v>
      </c>
      <c r="K40" s="862"/>
      <c r="L40" s="862"/>
      <c r="M40" s="862"/>
      <c r="N40" s="862"/>
      <c r="O40" s="862"/>
      <c r="P40" s="862"/>
    </row>
    <row r="41" spans="1:16" ht="39" customHeight="1">
      <c r="A41" s="862"/>
      <c r="B41" s="865"/>
      <c r="C41" s="871" t="s">
        <v>463</v>
      </c>
      <c r="D41" s="871"/>
      <c r="E41" s="876"/>
      <c r="F41" s="880">
        <v>0</v>
      </c>
      <c r="G41" s="885">
        <v>0</v>
      </c>
      <c r="H41" s="885">
        <v>0</v>
      </c>
      <c r="I41" s="885">
        <v>0</v>
      </c>
      <c r="J41" s="889">
        <v>0</v>
      </c>
      <c r="K41" s="862"/>
      <c r="L41" s="862"/>
      <c r="M41" s="862"/>
      <c r="N41" s="862"/>
      <c r="O41" s="862"/>
      <c r="P41" s="862"/>
    </row>
    <row r="42" spans="1:16" ht="39" customHeight="1">
      <c r="A42" s="862"/>
      <c r="B42" s="866"/>
      <c r="C42" s="871" t="s">
        <v>486</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249</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X3cDT5tSUbfY4f9rawNFiMs6Ehpqzh4YNsoZeBDmWjGk9t+NMqCQOAOsdRH07z+X7kdTp/qlYdDs8FTNvu9guQ==" saltValue="G1oWUWbAMC3M46GI6cFsa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8" scale="82" fitToWidth="1" fitToHeight="1" orientation="landscape" usePrinterDefaults="1"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7" zoomScale="85" zoomScaleNormal="85" zoomScaleSheetLayoutView="55" workbookViewId="0">
      <selection activeCell="BW34" sqref="BW34:BX34"/>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208</v>
      </c>
      <c r="L44" s="950" t="s">
        <v>525</v>
      </c>
      <c r="M44" s="950" t="s">
        <v>131</v>
      </c>
      <c r="N44" s="950" t="s">
        <v>315</v>
      </c>
      <c r="O44" s="959" t="s">
        <v>56</v>
      </c>
      <c r="P44" s="734"/>
      <c r="Q44" s="734"/>
      <c r="R44" s="734"/>
      <c r="S44" s="734"/>
      <c r="T44" s="734"/>
      <c r="U44" s="734"/>
    </row>
    <row r="45" spans="1:21" ht="30.75" customHeight="1">
      <c r="A45" s="734"/>
      <c r="B45" s="892" t="s">
        <v>16</v>
      </c>
      <c r="C45" s="906"/>
      <c r="D45" s="916"/>
      <c r="E45" s="925" t="s">
        <v>22</v>
      </c>
      <c r="F45" s="925"/>
      <c r="G45" s="925"/>
      <c r="H45" s="925"/>
      <c r="I45" s="925"/>
      <c r="J45" s="934"/>
      <c r="K45" s="942">
        <v>1322</v>
      </c>
      <c r="L45" s="951">
        <v>1251</v>
      </c>
      <c r="M45" s="951">
        <v>1309</v>
      </c>
      <c r="N45" s="951">
        <v>1263</v>
      </c>
      <c r="O45" s="960">
        <v>1202</v>
      </c>
      <c r="P45" s="734"/>
      <c r="Q45" s="734"/>
      <c r="R45" s="734"/>
      <c r="S45" s="734"/>
      <c r="T45" s="734"/>
      <c r="U45" s="734"/>
    </row>
    <row r="46" spans="1:21" ht="30.75" customHeight="1">
      <c r="A46" s="734"/>
      <c r="B46" s="893"/>
      <c r="C46" s="907"/>
      <c r="D46" s="917"/>
      <c r="E46" s="926" t="s">
        <v>25</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26</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24</v>
      </c>
      <c r="F48" s="926"/>
      <c r="G48" s="926"/>
      <c r="H48" s="926"/>
      <c r="I48" s="926"/>
      <c r="J48" s="935"/>
      <c r="K48" s="943">
        <v>188</v>
      </c>
      <c r="L48" s="952">
        <v>175</v>
      </c>
      <c r="M48" s="952">
        <v>199</v>
      </c>
      <c r="N48" s="952">
        <v>207</v>
      </c>
      <c r="O48" s="961">
        <v>202</v>
      </c>
      <c r="P48" s="734"/>
      <c r="Q48" s="734"/>
      <c r="R48" s="734"/>
      <c r="S48" s="734"/>
      <c r="T48" s="734"/>
      <c r="U48" s="734"/>
    </row>
    <row r="49" spans="1:21" ht="30.75" customHeight="1">
      <c r="A49" s="734"/>
      <c r="B49" s="893"/>
      <c r="C49" s="907"/>
      <c r="D49" s="917"/>
      <c r="E49" s="926" t="s">
        <v>28</v>
      </c>
      <c r="F49" s="926"/>
      <c r="G49" s="926"/>
      <c r="H49" s="926"/>
      <c r="I49" s="926"/>
      <c r="J49" s="935"/>
      <c r="K49" s="943" t="s">
        <v>33</v>
      </c>
      <c r="L49" s="952" t="s">
        <v>33</v>
      </c>
      <c r="M49" s="952" t="s">
        <v>33</v>
      </c>
      <c r="N49" s="952" t="s">
        <v>33</v>
      </c>
      <c r="O49" s="961" t="s">
        <v>33</v>
      </c>
      <c r="P49" s="734"/>
      <c r="Q49" s="734"/>
      <c r="R49" s="734"/>
      <c r="S49" s="734"/>
      <c r="T49" s="734"/>
      <c r="U49" s="734"/>
    </row>
    <row r="50" spans="1:21" ht="30.75" customHeight="1">
      <c r="A50" s="734"/>
      <c r="B50" s="893"/>
      <c r="C50" s="907"/>
      <c r="D50" s="917"/>
      <c r="E50" s="926" t="s">
        <v>30</v>
      </c>
      <c r="F50" s="926"/>
      <c r="G50" s="926"/>
      <c r="H50" s="926"/>
      <c r="I50" s="926"/>
      <c r="J50" s="935"/>
      <c r="K50" s="943">
        <v>36</v>
      </c>
      <c r="L50" s="952">
        <v>30</v>
      </c>
      <c r="M50" s="952">
        <v>25</v>
      </c>
      <c r="N50" s="952">
        <v>20</v>
      </c>
      <c r="O50" s="961">
        <v>17</v>
      </c>
      <c r="P50" s="734"/>
      <c r="Q50" s="734"/>
      <c r="R50" s="734"/>
      <c r="S50" s="734"/>
      <c r="T50" s="734"/>
      <c r="U50" s="734"/>
    </row>
    <row r="51" spans="1:21" ht="30.75" customHeight="1">
      <c r="A51" s="734"/>
      <c r="B51" s="894"/>
      <c r="C51" s="908"/>
      <c r="D51" s="918"/>
      <c r="E51" s="926" t="s">
        <v>31</v>
      </c>
      <c r="F51" s="926"/>
      <c r="G51" s="926"/>
      <c r="H51" s="926"/>
      <c r="I51" s="926"/>
      <c r="J51" s="935"/>
      <c r="K51" s="943" t="s">
        <v>33</v>
      </c>
      <c r="L51" s="952">
        <v>0</v>
      </c>
      <c r="M51" s="952" t="s">
        <v>33</v>
      </c>
      <c r="N51" s="952" t="s">
        <v>33</v>
      </c>
      <c r="O51" s="961" t="s">
        <v>33</v>
      </c>
      <c r="P51" s="734"/>
      <c r="Q51" s="734"/>
      <c r="R51" s="734"/>
      <c r="S51" s="734"/>
      <c r="T51" s="734"/>
      <c r="U51" s="734"/>
    </row>
    <row r="52" spans="1:21" ht="30.75" customHeight="1">
      <c r="A52" s="734"/>
      <c r="B52" s="895" t="s">
        <v>32</v>
      </c>
      <c r="C52" s="909"/>
      <c r="D52" s="918"/>
      <c r="E52" s="926" t="s">
        <v>37</v>
      </c>
      <c r="F52" s="926"/>
      <c r="G52" s="926"/>
      <c r="H52" s="926"/>
      <c r="I52" s="926"/>
      <c r="J52" s="935"/>
      <c r="K52" s="943">
        <v>979</v>
      </c>
      <c r="L52" s="952">
        <v>958</v>
      </c>
      <c r="M52" s="952">
        <v>973</v>
      </c>
      <c r="N52" s="952">
        <v>933</v>
      </c>
      <c r="O52" s="961">
        <v>952</v>
      </c>
      <c r="P52" s="734"/>
      <c r="Q52" s="734"/>
      <c r="R52" s="734"/>
      <c r="S52" s="734"/>
      <c r="T52" s="734"/>
      <c r="U52" s="734"/>
    </row>
    <row r="53" spans="1:21" ht="30.75" customHeight="1">
      <c r="A53" s="734"/>
      <c r="B53" s="896" t="s">
        <v>43</v>
      </c>
      <c r="C53" s="910"/>
      <c r="D53" s="919"/>
      <c r="E53" s="927" t="s">
        <v>44</v>
      </c>
      <c r="F53" s="927"/>
      <c r="G53" s="927"/>
      <c r="H53" s="927"/>
      <c r="I53" s="927"/>
      <c r="J53" s="936"/>
      <c r="K53" s="944">
        <v>567</v>
      </c>
      <c r="L53" s="953">
        <v>498</v>
      </c>
      <c r="M53" s="953">
        <v>560</v>
      </c>
      <c r="N53" s="953">
        <v>557</v>
      </c>
      <c r="O53" s="962">
        <v>469</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47</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208</v>
      </c>
      <c r="L57" s="954" t="s">
        <v>525</v>
      </c>
      <c r="M57" s="954" t="s">
        <v>131</v>
      </c>
      <c r="N57" s="954" t="s">
        <v>315</v>
      </c>
      <c r="O57" s="964" t="s">
        <v>56</v>
      </c>
      <c r="P57" s="734"/>
      <c r="Q57" s="734"/>
      <c r="R57" s="734"/>
      <c r="S57" s="734"/>
      <c r="T57" s="734"/>
      <c r="U57" s="734"/>
    </row>
    <row r="58" spans="1:21" ht="31.5" customHeight="1">
      <c r="B58" s="900" t="s">
        <v>53</v>
      </c>
      <c r="C58" s="913"/>
      <c r="D58" s="920" t="s">
        <v>59</v>
      </c>
      <c r="E58" s="929"/>
      <c r="F58" s="929"/>
      <c r="G58" s="929"/>
      <c r="H58" s="929"/>
      <c r="I58" s="929"/>
      <c r="J58" s="938"/>
      <c r="K58" s="947"/>
      <c r="L58" s="955"/>
      <c r="M58" s="955"/>
      <c r="N58" s="955"/>
      <c r="O58" s="965"/>
    </row>
    <row r="59" spans="1:21" ht="31.5" customHeight="1">
      <c r="B59" s="901"/>
      <c r="C59" s="914"/>
      <c r="D59" s="921" t="s">
        <v>62</v>
      </c>
      <c r="E59" s="930"/>
      <c r="F59" s="930"/>
      <c r="G59" s="930"/>
      <c r="H59" s="930"/>
      <c r="I59" s="930"/>
      <c r="J59" s="939"/>
      <c r="K59" s="948"/>
      <c r="L59" s="956"/>
      <c r="M59" s="956"/>
      <c r="N59" s="956"/>
      <c r="O59" s="966"/>
    </row>
    <row r="60" spans="1:21" ht="31.5" customHeight="1">
      <c r="B60" s="902"/>
      <c r="C60" s="915"/>
      <c r="D60" s="922" t="s">
        <v>49</v>
      </c>
      <c r="E60" s="931"/>
      <c r="F60" s="931"/>
      <c r="G60" s="931"/>
      <c r="H60" s="931"/>
      <c r="I60" s="931"/>
      <c r="J60" s="940"/>
      <c r="K60" s="949"/>
      <c r="L60" s="957"/>
      <c r="M60" s="957"/>
      <c r="N60" s="957"/>
      <c r="O60" s="967"/>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IV/uxvS1w1Zg8TKeYZ7fIAQ1CLBhisWu5uR4JNwyulR9XvwwgOeqIG+8G9yomtaHWGxzbr8wS/lZTnRKmjoYsw==" saltValue="nPgCfmXdcV3cf6hZB8jau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39370078740157483" bottom="0.39370078740157483" header="0.19685039370078741" footer="0.19685039370078741"/>
  <pageSetup paperSize="8" scale="72" fitToWidth="1" fitToHeight="1" orientation="landscape" usePrinterDefaults="1"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1" zoomScale="85" zoomScaleNormal="85" zoomScaleSheetLayoutView="100" workbookViewId="0">
      <selection activeCell="BW34" sqref="BW34:BX3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208</v>
      </c>
      <c r="J40" s="950" t="s">
        <v>525</v>
      </c>
      <c r="K40" s="950" t="s">
        <v>131</v>
      </c>
      <c r="L40" s="950" t="s">
        <v>315</v>
      </c>
      <c r="M40" s="990" t="s">
        <v>56</v>
      </c>
    </row>
    <row r="41" spans="2:13" ht="27.75" customHeight="1">
      <c r="B41" s="892" t="s">
        <v>66</v>
      </c>
      <c r="C41" s="906"/>
      <c r="D41" s="916"/>
      <c r="E41" s="973" t="s">
        <v>67</v>
      </c>
      <c r="F41" s="973"/>
      <c r="G41" s="973"/>
      <c r="H41" s="979"/>
      <c r="I41" s="983">
        <v>11761</v>
      </c>
      <c r="J41" s="987">
        <v>11788</v>
      </c>
      <c r="K41" s="987">
        <v>11496</v>
      </c>
      <c r="L41" s="987">
        <v>11410</v>
      </c>
      <c r="M41" s="991">
        <v>11576</v>
      </c>
    </row>
    <row r="42" spans="2:13" ht="27.75" customHeight="1">
      <c r="B42" s="893"/>
      <c r="C42" s="907"/>
      <c r="D42" s="917"/>
      <c r="E42" s="974" t="s">
        <v>70</v>
      </c>
      <c r="F42" s="974"/>
      <c r="G42" s="974"/>
      <c r="H42" s="980"/>
      <c r="I42" s="984">
        <v>111</v>
      </c>
      <c r="J42" s="988">
        <v>81</v>
      </c>
      <c r="K42" s="988">
        <v>57</v>
      </c>
      <c r="L42" s="988">
        <v>36</v>
      </c>
      <c r="M42" s="992">
        <v>19</v>
      </c>
    </row>
    <row r="43" spans="2:13" ht="27.75" customHeight="1">
      <c r="B43" s="893"/>
      <c r="C43" s="907"/>
      <c r="D43" s="917"/>
      <c r="E43" s="974" t="s">
        <v>7</v>
      </c>
      <c r="F43" s="974"/>
      <c r="G43" s="974"/>
      <c r="H43" s="980"/>
      <c r="I43" s="984">
        <v>1637</v>
      </c>
      <c r="J43" s="988">
        <v>1570</v>
      </c>
      <c r="K43" s="988">
        <v>1584</v>
      </c>
      <c r="L43" s="988">
        <v>1495</v>
      </c>
      <c r="M43" s="992">
        <v>1446</v>
      </c>
    </row>
    <row r="44" spans="2:13" ht="27.75" customHeight="1">
      <c r="B44" s="893"/>
      <c r="C44" s="907"/>
      <c r="D44" s="917"/>
      <c r="E44" s="974" t="s">
        <v>2</v>
      </c>
      <c r="F44" s="974"/>
      <c r="G44" s="974"/>
      <c r="H44" s="980"/>
      <c r="I44" s="984" t="s">
        <v>33</v>
      </c>
      <c r="J44" s="988" t="s">
        <v>33</v>
      </c>
      <c r="K44" s="988" t="s">
        <v>33</v>
      </c>
      <c r="L44" s="988" t="s">
        <v>33</v>
      </c>
      <c r="M44" s="992" t="s">
        <v>33</v>
      </c>
    </row>
    <row r="45" spans="2:13" ht="27.75" customHeight="1">
      <c r="B45" s="893"/>
      <c r="C45" s="907"/>
      <c r="D45" s="917"/>
      <c r="E45" s="974" t="s">
        <v>72</v>
      </c>
      <c r="F45" s="974"/>
      <c r="G45" s="974"/>
      <c r="H45" s="980"/>
      <c r="I45" s="984">
        <v>534</v>
      </c>
      <c r="J45" s="988">
        <v>522</v>
      </c>
      <c r="K45" s="988">
        <v>462</v>
      </c>
      <c r="L45" s="988">
        <v>480</v>
      </c>
      <c r="M45" s="992">
        <v>460</v>
      </c>
    </row>
    <row r="46" spans="2:13" ht="27.75" customHeight="1">
      <c r="B46" s="893"/>
      <c r="C46" s="907"/>
      <c r="D46" s="918"/>
      <c r="E46" s="974" t="s">
        <v>76</v>
      </c>
      <c r="F46" s="974"/>
      <c r="G46" s="974"/>
      <c r="H46" s="980"/>
      <c r="I46" s="984">
        <v>1</v>
      </c>
      <c r="J46" s="988">
        <v>0</v>
      </c>
      <c r="K46" s="988" t="s">
        <v>33</v>
      </c>
      <c r="L46" s="988" t="s">
        <v>33</v>
      </c>
      <c r="M46" s="992" t="s">
        <v>33</v>
      </c>
    </row>
    <row r="47" spans="2:13" ht="27.75" customHeight="1">
      <c r="B47" s="893"/>
      <c r="C47" s="907"/>
      <c r="D47" s="971"/>
      <c r="E47" s="975" t="s">
        <v>78</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83</v>
      </c>
      <c r="C50" s="970"/>
      <c r="D50" s="972"/>
      <c r="E50" s="974" t="s">
        <v>69</v>
      </c>
      <c r="F50" s="974"/>
      <c r="G50" s="974"/>
      <c r="H50" s="980"/>
      <c r="I50" s="984">
        <v>4435</v>
      </c>
      <c r="J50" s="988">
        <v>5017</v>
      </c>
      <c r="K50" s="988">
        <v>5837</v>
      </c>
      <c r="L50" s="988">
        <v>5958</v>
      </c>
      <c r="M50" s="992">
        <v>6256</v>
      </c>
    </row>
    <row r="51" spans="2:13" ht="27.75" customHeight="1">
      <c r="B51" s="893"/>
      <c r="C51" s="907"/>
      <c r="D51" s="917"/>
      <c r="E51" s="974" t="s">
        <v>86</v>
      </c>
      <c r="F51" s="974"/>
      <c r="G51" s="974"/>
      <c r="H51" s="980"/>
      <c r="I51" s="984">
        <v>181</v>
      </c>
      <c r="J51" s="988">
        <v>123</v>
      </c>
      <c r="K51" s="988">
        <v>76</v>
      </c>
      <c r="L51" s="988">
        <v>38</v>
      </c>
      <c r="M51" s="992">
        <v>24</v>
      </c>
    </row>
    <row r="52" spans="2:13" ht="27.75" customHeight="1">
      <c r="B52" s="894"/>
      <c r="C52" s="908"/>
      <c r="D52" s="917"/>
      <c r="E52" s="974" t="s">
        <v>34</v>
      </c>
      <c r="F52" s="974"/>
      <c r="G52" s="974"/>
      <c r="H52" s="980"/>
      <c r="I52" s="984">
        <v>8990</v>
      </c>
      <c r="J52" s="988">
        <v>9129</v>
      </c>
      <c r="K52" s="988">
        <v>8784</v>
      </c>
      <c r="L52" s="988">
        <v>8738</v>
      </c>
      <c r="M52" s="992">
        <v>8795</v>
      </c>
    </row>
    <row r="53" spans="2:13" ht="27.75" customHeight="1">
      <c r="B53" s="896" t="s">
        <v>43</v>
      </c>
      <c r="C53" s="910"/>
      <c r="D53" s="919"/>
      <c r="E53" s="976" t="s">
        <v>90</v>
      </c>
      <c r="F53" s="976"/>
      <c r="G53" s="976"/>
      <c r="H53" s="982"/>
      <c r="I53" s="985">
        <v>438</v>
      </c>
      <c r="J53" s="989">
        <v>-306</v>
      </c>
      <c r="K53" s="989">
        <v>-1099</v>
      </c>
      <c r="L53" s="989">
        <v>-1313</v>
      </c>
      <c r="M53" s="993">
        <v>-1574</v>
      </c>
    </row>
    <row r="54" spans="2:13" ht="27.75" customHeight="1">
      <c r="B54" s="969"/>
      <c r="C54" s="868"/>
      <c r="D54" s="868"/>
      <c r="E54" s="977"/>
      <c r="F54" s="977"/>
      <c r="G54" s="977"/>
      <c r="H54" s="977"/>
      <c r="I54" s="986"/>
      <c r="J54" s="986"/>
      <c r="K54" s="986"/>
      <c r="L54" s="986"/>
      <c r="M54" s="986"/>
    </row>
    <row r="55" spans="2:13" ht="13.2"/>
  </sheetData>
  <sheetProtection algorithmName="SHA-512" hashValue="Zb2ClpjcTneETxThsmrvsCWjRqWhcxRL1UB1EvBk5E4rJWLj6223kIeEWvnukPhQaEDTCAfxIPn3JUeMgD6j7A==" saltValue="x38uNnqGjNpJnHgTbMS6u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39370078740157483" bottom="0.39370078740157483" header="0.19685039370078741" footer="0.19685039370078741"/>
  <pageSetup paperSize="8" scale="82" fitToWidth="1" fitToHeight="1" orientation="landscape" usePrinterDefaults="1"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16" zoomScale="55" zoomScaleNormal="55" zoomScaleSheetLayoutView="100" workbookViewId="0">
      <selection activeCell="BW34" sqref="BW34:BX34"/>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92</v>
      </c>
    </row>
    <row r="54" spans="2:8" ht="29.25" customHeight="1">
      <c r="B54" s="994" t="s">
        <v>3</v>
      </c>
      <c r="C54" s="1000"/>
      <c r="D54" s="1000"/>
      <c r="E54" s="1009" t="s">
        <v>5</v>
      </c>
      <c r="F54" s="1016" t="s">
        <v>131</v>
      </c>
      <c r="G54" s="1016" t="s">
        <v>315</v>
      </c>
      <c r="H54" s="1024" t="s">
        <v>56</v>
      </c>
    </row>
    <row r="55" spans="2:8" ht="52.5" customHeight="1">
      <c r="B55" s="995"/>
      <c r="C55" s="1001" t="s">
        <v>55</v>
      </c>
      <c r="D55" s="1001"/>
      <c r="E55" s="1010"/>
      <c r="F55" s="1017">
        <v>2303</v>
      </c>
      <c r="G55" s="1017">
        <v>2287</v>
      </c>
      <c r="H55" s="1025">
        <v>2222</v>
      </c>
    </row>
    <row r="56" spans="2:8" ht="52.5" customHeight="1">
      <c r="B56" s="996"/>
      <c r="C56" s="1002" t="s">
        <v>18</v>
      </c>
      <c r="D56" s="1002"/>
      <c r="E56" s="1011"/>
      <c r="F56" s="1018">
        <v>375</v>
      </c>
      <c r="G56" s="1018">
        <v>401</v>
      </c>
      <c r="H56" s="1026">
        <v>432</v>
      </c>
    </row>
    <row r="57" spans="2:8" ht="53.25" customHeight="1">
      <c r="B57" s="996"/>
      <c r="C57" s="1003" t="s">
        <v>97</v>
      </c>
      <c r="D57" s="1003"/>
      <c r="E57" s="1012"/>
      <c r="F57" s="1019">
        <v>2836</v>
      </c>
      <c r="G57" s="1019">
        <v>2901</v>
      </c>
      <c r="H57" s="1027">
        <v>3148</v>
      </c>
    </row>
    <row r="58" spans="2:8" ht="45.75" customHeight="1">
      <c r="B58" s="997"/>
      <c r="C58" s="1004" t="s">
        <v>531</v>
      </c>
      <c r="D58" s="1007"/>
      <c r="E58" s="1013"/>
      <c r="F58" s="1020">
        <v>1755</v>
      </c>
      <c r="G58" s="1020">
        <v>1755</v>
      </c>
      <c r="H58" s="1028">
        <v>1837</v>
      </c>
    </row>
    <row r="59" spans="2:8" ht="45.75" customHeight="1">
      <c r="B59" s="997"/>
      <c r="C59" s="1004" t="s">
        <v>532</v>
      </c>
      <c r="D59" s="1007"/>
      <c r="E59" s="1013"/>
      <c r="F59" s="1020">
        <v>649</v>
      </c>
      <c r="G59" s="1020">
        <v>721</v>
      </c>
      <c r="H59" s="1028">
        <v>859</v>
      </c>
    </row>
    <row r="60" spans="2:8" ht="45.75" customHeight="1">
      <c r="B60" s="997"/>
      <c r="C60" s="1004" t="s">
        <v>497</v>
      </c>
      <c r="D60" s="1007"/>
      <c r="E60" s="1013"/>
      <c r="F60" s="1020">
        <v>300</v>
      </c>
      <c r="G60" s="1020">
        <v>300</v>
      </c>
      <c r="H60" s="1028">
        <v>300</v>
      </c>
    </row>
    <row r="61" spans="2:8" ht="45.75" customHeight="1">
      <c r="B61" s="997"/>
      <c r="C61" s="1004" t="s">
        <v>533</v>
      </c>
      <c r="D61" s="1007"/>
      <c r="E61" s="1013"/>
      <c r="F61" s="1020">
        <v>46</v>
      </c>
      <c r="G61" s="1020">
        <v>39</v>
      </c>
      <c r="H61" s="1028">
        <v>64</v>
      </c>
    </row>
    <row r="62" spans="2:8" ht="45.75" customHeight="1">
      <c r="B62" s="998"/>
      <c r="C62" s="1005" t="s">
        <v>17</v>
      </c>
      <c r="D62" s="1008"/>
      <c r="E62" s="1014"/>
      <c r="F62" s="1021">
        <v>32</v>
      </c>
      <c r="G62" s="1021">
        <v>32</v>
      </c>
      <c r="H62" s="1029">
        <v>32</v>
      </c>
    </row>
    <row r="63" spans="2:8" ht="52.5" customHeight="1">
      <c r="B63" s="999"/>
      <c r="C63" s="1006" t="s">
        <v>99</v>
      </c>
      <c r="D63" s="1006"/>
      <c r="E63" s="1015"/>
      <c r="F63" s="1022">
        <v>5514</v>
      </c>
      <c r="G63" s="1022">
        <v>5589</v>
      </c>
      <c r="H63" s="1030">
        <v>5801</v>
      </c>
    </row>
    <row r="64" spans="2:8" ht="13.2"/>
  </sheetData>
  <sheetProtection algorithmName="SHA-512" hashValue="Dv65/NPTaSs0/LLoXe7IqXuPUpNnYTtKM0ai/4dPg7/DiwZUIXeqgnk1Mn2ZO34iUORPkA5RRsJii0Q6MwiuuA==" saltValue="22Ye6IIpCX5BPNNAY4fDZ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39370078740157483" bottom="0.39370078740157483" header="0.19685039370078741" footer="0.19685039370078741"/>
  <pageSetup paperSize="8" scale="58" fitToWidth="1" fitToHeight="1" orientation="landscape" usePrinterDefaults="1"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98</v>
      </c>
      <c r="G2" s="818"/>
      <c r="H2" s="828"/>
    </row>
    <row r="3" spans="1:8">
      <c r="A3" s="782" t="s">
        <v>521</v>
      </c>
      <c r="B3" s="767"/>
      <c r="C3" s="1039"/>
      <c r="D3" s="1042">
        <v>101420</v>
      </c>
      <c r="E3" s="1044"/>
      <c r="F3" s="1047">
        <v>117234</v>
      </c>
      <c r="G3" s="1049"/>
      <c r="H3" s="1052"/>
    </row>
    <row r="4" spans="1:8">
      <c r="A4" s="754"/>
      <c r="B4" s="766"/>
      <c r="C4" s="1040"/>
      <c r="D4" s="1043">
        <v>61168</v>
      </c>
      <c r="E4" s="1045"/>
      <c r="F4" s="1048">
        <v>59796</v>
      </c>
      <c r="G4" s="1050"/>
      <c r="H4" s="1053"/>
    </row>
    <row r="5" spans="1:8">
      <c r="A5" s="782" t="s">
        <v>300</v>
      </c>
      <c r="B5" s="767"/>
      <c r="C5" s="1039"/>
      <c r="D5" s="1042">
        <v>100117</v>
      </c>
      <c r="E5" s="1044"/>
      <c r="F5" s="1047">
        <v>97758</v>
      </c>
      <c r="G5" s="1049"/>
      <c r="H5" s="1052"/>
    </row>
    <row r="6" spans="1:8">
      <c r="A6" s="754"/>
      <c r="B6" s="766"/>
      <c r="C6" s="1040"/>
      <c r="D6" s="1043">
        <v>52749</v>
      </c>
      <c r="E6" s="1045"/>
      <c r="F6" s="1048">
        <v>45946</v>
      </c>
      <c r="G6" s="1050"/>
      <c r="H6" s="1053"/>
    </row>
    <row r="7" spans="1:8">
      <c r="A7" s="782" t="s">
        <v>291</v>
      </c>
      <c r="B7" s="767"/>
      <c r="C7" s="1039"/>
      <c r="D7" s="1042">
        <v>241061</v>
      </c>
      <c r="E7" s="1044"/>
      <c r="F7" s="1047">
        <v>91338</v>
      </c>
      <c r="G7" s="1049"/>
      <c r="H7" s="1052"/>
    </row>
    <row r="8" spans="1:8">
      <c r="A8" s="754"/>
      <c r="B8" s="766"/>
      <c r="C8" s="1040"/>
      <c r="D8" s="1043">
        <v>88689</v>
      </c>
      <c r="E8" s="1045"/>
      <c r="F8" s="1048">
        <v>43989</v>
      </c>
      <c r="G8" s="1050"/>
      <c r="H8" s="1053"/>
    </row>
    <row r="9" spans="1:8">
      <c r="A9" s="782" t="s">
        <v>52</v>
      </c>
      <c r="B9" s="767"/>
      <c r="C9" s="1039"/>
      <c r="D9" s="1042">
        <v>159815</v>
      </c>
      <c r="E9" s="1044"/>
      <c r="F9" s="1047">
        <v>103975</v>
      </c>
      <c r="G9" s="1049"/>
      <c r="H9" s="1052"/>
    </row>
    <row r="10" spans="1:8">
      <c r="A10" s="754"/>
      <c r="B10" s="766"/>
      <c r="C10" s="1040"/>
      <c r="D10" s="1043">
        <v>63154</v>
      </c>
      <c r="E10" s="1045"/>
      <c r="F10" s="1048">
        <v>52698</v>
      </c>
      <c r="G10" s="1050"/>
      <c r="H10" s="1053"/>
    </row>
    <row r="11" spans="1:8">
      <c r="A11" s="782" t="s">
        <v>523</v>
      </c>
      <c r="B11" s="767"/>
      <c r="C11" s="1039"/>
      <c r="D11" s="1042">
        <v>273457</v>
      </c>
      <c r="E11" s="1044"/>
      <c r="F11" s="1047">
        <v>112678</v>
      </c>
      <c r="G11" s="1049"/>
      <c r="H11" s="1052"/>
    </row>
    <row r="12" spans="1:8">
      <c r="A12" s="754"/>
      <c r="B12" s="766"/>
      <c r="C12" s="1041"/>
      <c r="D12" s="1043">
        <v>88537</v>
      </c>
      <c r="E12" s="1045"/>
      <c r="F12" s="1048">
        <v>55165</v>
      </c>
      <c r="G12" s="1050"/>
      <c r="H12" s="1053"/>
    </row>
    <row r="13" spans="1:8">
      <c r="A13" s="782"/>
      <c r="B13" s="767"/>
      <c r="C13" s="1039"/>
      <c r="D13" s="1042">
        <v>175174</v>
      </c>
      <c r="E13" s="1044"/>
      <c r="F13" s="1047">
        <v>104597</v>
      </c>
      <c r="G13" s="1051"/>
      <c r="H13" s="1052"/>
    </row>
    <row r="14" spans="1:8">
      <c r="A14" s="754"/>
      <c r="B14" s="766"/>
      <c r="C14" s="1040"/>
      <c r="D14" s="1043">
        <v>70859</v>
      </c>
      <c r="E14" s="1045"/>
      <c r="F14" s="1048">
        <v>51519</v>
      </c>
      <c r="G14" s="1050"/>
      <c r="H14" s="1053"/>
    </row>
    <row r="17" spans="1:11">
      <c r="A17" s="1031" t="s">
        <v>100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102</v>
      </c>
      <c r="B19" s="1032">
        <f>ROUND(VALUE(SUBSTITUTE(実質収支比率等に係る経年分析!F$48,"▲","-")),2)</f>
        <v>5.26</v>
      </c>
      <c r="C19" s="1032">
        <f>ROUND(VALUE(SUBSTITUTE(実質収支比率等に係る経年分析!G$48,"▲","-")),2)</f>
        <v>3.59</v>
      </c>
      <c r="D19" s="1032">
        <f>ROUND(VALUE(SUBSTITUTE(実質収支比率等に係る経年分析!H$48,"▲","-")),2)</f>
        <v>5.52</v>
      </c>
      <c r="E19" s="1032">
        <f>ROUND(VALUE(SUBSTITUTE(実質収支比率等に係る経年分析!I$48,"▲","-")),2)</f>
        <v>7.51</v>
      </c>
      <c r="F19" s="1032">
        <f>ROUND(VALUE(SUBSTITUTE(実質収支比率等に係る経年分析!J$48,"▲","-")),2)</f>
        <v>8.26</v>
      </c>
    </row>
    <row r="20" spans="1:11">
      <c r="A20" s="1032" t="s">
        <v>101</v>
      </c>
      <c r="B20" s="1032">
        <f>ROUND(VALUE(SUBSTITUTE(実質収支比率等に係る経年分析!F$47,"▲","-")),2)</f>
        <v>40.619999999999997</v>
      </c>
      <c r="C20" s="1032">
        <f>ROUND(VALUE(SUBSTITUTE(実質収支比率等に係る経年分析!G$47,"▲","-")),2)</f>
        <v>36.44</v>
      </c>
      <c r="D20" s="1032">
        <f>ROUND(VALUE(SUBSTITUTE(実質収支比率等に係る経年分析!H$47,"▲","-")),2)</f>
        <v>36.700000000000003</v>
      </c>
      <c r="E20" s="1032">
        <f>ROUND(VALUE(SUBSTITUTE(実質収支比率等に係る経年分析!I$47,"▲","-")),2)</f>
        <v>36.56</v>
      </c>
      <c r="F20" s="1032">
        <f>ROUND(VALUE(SUBSTITUTE(実質収支比率等に係る経年分析!J$47,"▲","-")),2)</f>
        <v>35.04</v>
      </c>
    </row>
    <row r="21" spans="1:11">
      <c r="A21" s="1032" t="s">
        <v>36</v>
      </c>
      <c r="B21" s="1032">
        <f>IF(ISNUMBER(VALUE(SUBSTITUTE(実質収支比率等に係る経年分析!F$49,"▲","-"))),ROUND(VALUE(SUBSTITUTE(実質収支比率等に係る経年分析!F$49,"▲","-")),2),NA())</f>
        <v>3.04</v>
      </c>
      <c r="C21" s="1032">
        <f>IF(ISNUMBER(VALUE(SUBSTITUTE(実質収支比率等に係る経年分析!G$49,"▲","-"))),ROUND(VALUE(SUBSTITUTE(実質収支比率等に係る経年分析!G$49,"▲","-")),2),NA())</f>
        <v>-3.45</v>
      </c>
      <c r="D21" s="1032">
        <f>IF(ISNUMBER(VALUE(SUBSTITUTE(実質収支比率等に係る経年分析!H$49,"▲","-"))),ROUND(VALUE(SUBSTITUTE(実質収支比率等に係る経年分析!H$49,"▲","-")),2),NA())</f>
        <v>1.35</v>
      </c>
      <c r="E21" s="1032">
        <f>IF(ISNUMBER(VALUE(SUBSTITUTE(実質収支比率等に係る経年分析!I$49,"▲","-"))),ROUND(VALUE(SUBSTITUTE(実質収支比率等に係る経年分析!I$49,"▲","-")),2),NA())</f>
        <v>1.72</v>
      </c>
      <c r="F21" s="1032">
        <f>IF(ISNUMBER(VALUE(SUBSTITUTE(実質収支比率等に係る経年分析!J$49,"▲","-"))),ROUND(VALUE(SUBSTITUTE(実質収支比率等に係る経年分析!J$49,"▲","-")),2),NA())</f>
        <v>-0.2</v>
      </c>
    </row>
    <row r="24" spans="1:11">
      <c r="A24" s="1031" t="s">
        <v>19</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103</v>
      </c>
      <c r="C26" s="1033" t="s">
        <v>42</v>
      </c>
      <c r="D26" s="1033" t="s">
        <v>103</v>
      </c>
      <c r="E26" s="1033" t="s">
        <v>42</v>
      </c>
      <c r="F26" s="1033" t="s">
        <v>103</v>
      </c>
      <c r="G26" s="1033" t="s">
        <v>42</v>
      </c>
      <c r="H26" s="1033" t="s">
        <v>103</v>
      </c>
      <c r="I26" s="1033" t="s">
        <v>42</v>
      </c>
      <c r="J26" s="1033" t="s">
        <v>103</v>
      </c>
      <c r="K26" s="1033" t="s">
        <v>42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屋久島町後期高齢者医療事業特別会計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屋久島町診療所事業特別会計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屋久島町農業集落排水事業特別会計</v>
      </c>
      <c r="B31" s="1033">
        <f>IF(ROUND(VALUE(SUBSTITUTE('連結実質赤字比率に係る赤字・黒字の構成分析'!F$39,"▲","-")),2)&lt;0,ABS(ROUND(VALUE(SUBSTITUTE('連結実質赤字比率に係る赤字・黒字の構成分析'!F$39,"▲","-")),2)),NA())</f>
        <v>3.e-002</v>
      </c>
      <c r="C31" s="1033" t="e">
        <f>IF(ROUND(VALUE(SUBSTITUTE('連結実質赤字比率に係る赤字・黒字の構成分析'!F$39,"▲","-")),2)&gt;=0,ABS(ROUND(VALUE(SUBSTITUTE('連結実質赤字比率に係る赤字・黒字の構成分析'!F$39,"▲","-")),2)),NA())</f>
        <v>#N/A</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4.e-002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5.e-002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6.e-002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屋久島町国民健康保険事業特別会計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0.38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0.63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0.27</v>
      </c>
    </row>
    <row r="33" spans="1:16">
      <c r="A33" s="1033" t="str">
        <f>IF('連結実質赤字比率に係る赤字・黒字の構成分析'!C$37="",NA(),'連結実質赤字比率に係る赤字・黒字の構成分析'!C$37)</f>
        <v>屋久島町上水道事業特別会計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6.e-002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0.28000000000000003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1.08</v>
      </c>
    </row>
    <row r="34" spans="1:16">
      <c r="A34" s="1033" t="str">
        <f>IF('連結実質赤字比率に係る赤字・黒字の構成分析'!C$36="",NA(),'連結実質赤字比率に係る赤字・黒字の構成分析'!C$36)</f>
        <v>屋久島町介護保険事業特別会計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0.84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1.72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1.1499999999999999</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5.26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3.59</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5.51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7.51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8.25</v>
      </c>
    </row>
    <row r="36" spans="1:16">
      <c r="A36" s="1033" t="str">
        <f>IF('連結実質赤字比率に係る赤字・黒字の構成分析'!C$34="",NA(),'連結実質赤字比率に係る赤字・黒字の構成分析'!C$34)</f>
        <v>屋久島町船舶事業特別会計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1.33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0.2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0</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7.0000000000000007e-002</v>
      </c>
      <c r="J36" s="1033">
        <f>IF(ROUND(VALUE(SUBSTITUTE('連結実質赤字比率に係る赤字・黒字の構成分析'!J$34,"▲","-")),2)&lt;0,ABS(ROUND(VALUE(SUBSTITUTE('連結実質赤字比率に係る赤字・黒字の構成分析'!J$34,"▲","-")),2)),NA())</f>
        <v>0.83</v>
      </c>
      <c r="K36" s="1033" t="e">
        <f>IF(ROUND(VALUE(SUBSTITUTE('連結実質赤字比率に係る赤字・黒字の構成分析'!J$34,"▲","-")),2)&gt;=0,ABS(ROUND(VALUE(SUBSTITUTE('連結実質赤字比率に係る赤字・黒字の構成分析'!J$34,"▲","-")),2)),NA())</f>
        <v>#N/A</v>
      </c>
    </row>
    <row r="39" spans="1:16">
      <c r="A39" s="1031" t="s">
        <v>104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20</v>
      </c>
      <c r="C41" s="1034"/>
      <c r="D41" s="1034" t="s">
        <v>106</v>
      </c>
      <c r="E41" s="1034" t="s">
        <v>20</v>
      </c>
      <c r="F41" s="1034"/>
      <c r="G41" s="1034" t="s">
        <v>106</v>
      </c>
      <c r="H41" s="1034" t="s">
        <v>20</v>
      </c>
      <c r="I41" s="1034"/>
      <c r="J41" s="1034" t="s">
        <v>106</v>
      </c>
      <c r="K41" s="1034" t="s">
        <v>20</v>
      </c>
      <c r="L41" s="1034"/>
      <c r="M41" s="1034" t="s">
        <v>106</v>
      </c>
      <c r="N41" s="1034" t="s">
        <v>20</v>
      </c>
      <c r="O41" s="1034"/>
      <c r="P41" s="1034" t="s">
        <v>106</v>
      </c>
    </row>
    <row r="42" spans="1:16">
      <c r="A42" s="1034" t="s">
        <v>89</v>
      </c>
      <c r="B42" s="1034"/>
      <c r="C42" s="1034"/>
      <c r="D42" s="1034">
        <f>'実質公債費比率（分子）の構造'!K$52</f>
        <v>979</v>
      </c>
      <c r="E42" s="1034"/>
      <c r="F42" s="1034"/>
      <c r="G42" s="1034">
        <f>'実質公債費比率（分子）の構造'!L$52</f>
        <v>958</v>
      </c>
      <c r="H42" s="1034"/>
      <c r="I42" s="1034"/>
      <c r="J42" s="1034">
        <f>'実質公債費比率（分子）の構造'!M$52</f>
        <v>973</v>
      </c>
      <c r="K42" s="1034"/>
      <c r="L42" s="1034"/>
      <c r="M42" s="1034">
        <f>'実質公債費比率（分子）の構造'!N$52</f>
        <v>933</v>
      </c>
      <c r="N42" s="1034"/>
      <c r="O42" s="1034"/>
      <c r="P42" s="1034">
        <f>'実質公債費比率（分子）の構造'!O$52</f>
        <v>952</v>
      </c>
    </row>
    <row r="43" spans="1:16">
      <c r="A43" s="1034" t="s">
        <v>31</v>
      </c>
      <c r="B43" s="1034" t="str">
        <f>'実質公債費比率（分子）の構造'!K$51</f>
        <v>-</v>
      </c>
      <c r="C43" s="1034"/>
      <c r="D43" s="1034"/>
      <c r="E43" s="1034">
        <f>'実質公債費比率（分子）の構造'!L$51</f>
        <v>0</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36</v>
      </c>
      <c r="C44" s="1034"/>
      <c r="D44" s="1034"/>
      <c r="E44" s="1034">
        <f>'実質公債費比率（分子）の構造'!L$50</f>
        <v>30</v>
      </c>
      <c r="F44" s="1034"/>
      <c r="G44" s="1034"/>
      <c r="H44" s="1034">
        <f>'実質公債費比率（分子）の構造'!M$50</f>
        <v>25</v>
      </c>
      <c r="I44" s="1034"/>
      <c r="J44" s="1034"/>
      <c r="K44" s="1034">
        <f>'実質公債費比率（分子）の構造'!N$50</f>
        <v>20</v>
      </c>
      <c r="L44" s="1034"/>
      <c r="M44" s="1034"/>
      <c r="N44" s="1034">
        <f>'実質公債費比率（分子）の構造'!O$50</f>
        <v>17</v>
      </c>
      <c r="O44" s="1034"/>
      <c r="P44" s="1034"/>
    </row>
    <row r="45" spans="1:16">
      <c r="A45" s="1034" t="s">
        <v>28</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24</v>
      </c>
      <c r="B46" s="1034">
        <f>'実質公債費比率（分子）の構造'!K$48</f>
        <v>188</v>
      </c>
      <c r="C46" s="1034"/>
      <c r="D46" s="1034"/>
      <c r="E46" s="1034">
        <f>'実質公債費比率（分子）の構造'!L$48</f>
        <v>175</v>
      </c>
      <c r="F46" s="1034"/>
      <c r="G46" s="1034"/>
      <c r="H46" s="1034">
        <f>'実質公債費比率（分子）の構造'!M$48</f>
        <v>199</v>
      </c>
      <c r="I46" s="1034"/>
      <c r="J46" s="1034"/>
      <c r="K46" s="1034">
        <f>'実質公債費比率（分子）の構造'!N$48</f>
        <v>207</v>
      </c>
      <c r="L46" s="1034"/>
      <c r="M46" s="1034"/>
      <c r="N46" s="1034">
        <f>'実質公債費比率（分子）の構造'!O$48</f>
        <v>202</v>
      </c>
      <c r="O46" s="1034"/>
      <c r="P46" s="1034"/>
    </row>
    <row r="47" spans="1:16">
      <c r="A47" s="1034" t="s">
        <v>26</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1322</v>
      </c>
      <c r="C49" s="1034"/>
      <c r="D49" s="1034"/>
      <c r="E49" s="1034">
        <f>'実質公債費比率（分子）の構造'!L$45</f>
        <v>1251</v>
      </c>
      <c r="F49" s="1034"/>
      <c r="G49" s="1034"/>
      <c r="H49" s="1034">
        <f>'実質公債費比率（分子）の構造'!M$45</f>
        <v>1309</v>
      </c>
      <c r="I49" s="1034"/>
      <c r="J49" s="1034"/>
      <c r="K49" s="1034">
        <f>'実質公債費比率（分子）の構造'!N$45</f>
        <v>1263</v>
      </c>
      <c r="L49" s="1034"/>
      <c r="M49" s="1034"/>
      <c r="N49" s="1034">
        <f>'実質公債費比率（分子）の構造'!O$45</f>
        <v>1202</v>
      </c>
      <c r="O49" s="1034"/>
      <c r="P49" s="1034"/>
    </row>
    <row r="50" spans="1:16">
      <c r="A50" s="1034" t="s">
        <v>44</v>
      </c>
      <c r="B50" s="1034" t="e">
        <f>NA()</f>
        <v>#N/A</v>
      </c>
      <c r="C50" s="1034">
        <f>IF(ISNUMBER('実質公債費比率（分子）の構造'!K$53),'実質公債費比率（分子）の構造'!K$53,NA())</f>
        <v>567</v>
      </c>
      <c r="D50" s="1034" t="e">
        <f>NA()</f>
        <v>#N/A</v>
      </c>
      <c r="E50" s="1034" t="e">
        <f>NA()</f>
        <v>#N/A</v>
      </c>
      <c r="F50" s="1034">
        <f>IF(ISNUMBER('実質公債費比率（分子）の構造'!L$53),'実質公債費比率（分子）の構造'!L$53,NA())</f>
        <v>498</v>
      </c>
      <c r="G50" s="1034" t="e">
        <f>NA()</f>
        <v>#N/A</v>
      </c>
      <c r="H50" s="1034" t="e">
        <f>NA()</f>
        <v>#N/A</v>
      </c>
      <c r="I50" s="1034">
        <f>IF(ISNUMBER('実質公債費比率（分子）の構造'!M$53),'実質公債費比率（分子）の構造'!M$53,NA())</f>
        <v>560</v>
      </c>
      <c r="J50" s="1034" t="e">
        <f>NA()</f>
        <v>#N/A</v>
      </c>
      <c r="K50" s="1034" t="e">
        <f>NA()</f>
        <v>#N/A</v>
      </c>
      <c r="L50" s="1034">
        <f>IF(ISNUMBER('実質公債費比率（分子）の構造'!N$53),'実質公債費比率（分子）の構造'!N$53,NA())</f>
        <v>557</v>
      </c>
      <c r="M50" s="1034" t="e">
        <f>NA()</f>
        <v>#N/A</v>
      </c>
      <c r="N50" s="1034" t="e">
        <f>NA()</f>
        <v>#N/A</v>
      </c>
      <c r="O50" s="1034">
        <f>IF(ISNUMBER('実質公債費比率（分子）の構造'!O$53),'実質公債費比率（分子）の構造'!O$53,NA())</f>
        <v>469</v>
      </c>
      <c r="P50" s="1034" t="e">
        <f>NA()</f>
        <v>#N/A</v>
      </c>
    </row>
    <row r="53" spans="1:16">
      <c r="A53" s="1031" t="s">
        <v>109</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34</v>
      </c>
      <c r="B56" s="1033"/>
      <c r="C56" s="1033"/>
      <c r="D56" s="1033">
        <f>'将来負担比率（分子）の構造'!I$52</f>
        <v>8990</v>
      </c>
      <c r="E56" s="1033"/>
      <c r="F56" s="1033"/>
      <c r="G56" s="1033">
        <f>'将来負担比率（分子）の構造'!J$52</f>
        <v>9129</v>
      </c>
      <c r="H56" s="1033"/>
      <c r="I56" s="1033"/>
      <c r="J56" s="1033">
        <f>'将来負担比率（分子）の構造'!K$52</f>
        <v>8784</v>
      </c>
      <c r="K56" s="1033"/>
      <c r="L56" s="1033"/>
      <c r="M56" s="1033">
        <f>'将来負担比率（分子）の構造'!L$52</f>
        <v>8738</v>
      </c>
      <c r="N56" s="1033"/>
      <c r="O56" s="1033"/>
      <c r="P56" s="1033">
        <f>'将来負担比率（分子）の構造'!M$52</f>
        <v>8795</v>
      </c>
    </row>
    <row r="57" spans="1:16">
      <c r="A57" s="1033" t="s">
        <v>86</v>
      </c>
      <c r="B57" s="1033"/>
      <c r="C57" s="1033"/>
      <c r="D57" s="1033">
        <f>'将来負担比率（分子）の構造'!I$51</f>
        <v>181</v>
      </c>
      <c r="E57" s="1033"/>
      <c r="F57" s="1033"/>
      <c r="G57" s="1033">
        <f>'将来負担比率（分子）の構造'!J$51</f>
        <v>123</v>
      </c>
      <c r="H57" s="1033"/>
      <c r="I57" s="1033"/>
      <c r="J57" s="1033">
        <f>'将来負担比率（分子）の構造'!K$51</f>
        <v>76</v>
      </c>
      <c r="K57" s="1033"/>
      <c r="L57" s="1033"/>
      <c r="M57" s="1033">
        <f>'将来負担比率（分子）の構造'!L$51</f>
        <v>38</v>
      </c>
      <c r="N57" s="1033"/>
      <c r="O57" s="1033"/>
      <c r="P57" s="1033">
        <f>'将来負担比率（分子）の構造'!M$51</f>
        <v>24</v>
      </c>
    </row>
    <row r="58" spans="1:16">
      <c r="A58" s="1033" t="s">
        <v>69</v>
      </c>
      <c r="B58" s="1033"/>
      <c r="C58" s="1033"/>
      <c r="D58" s="1033">
        <f>'将来負担比率（分子）の構造'!I$50</f>
        <v>4435</v>
      </c>
      <c r="E58" s="1033"/>
      <c r="F58" s="1033"/>
      <c r="G58" s="1033">
        <f>'将来負担比率（分子）の構造'!J$50</f>
        <v>5017</v>
      </c>
      <c r="H58" s="1033"/>
      <c r="I58" s="1033"/>
      <c r="J58" s="1033">
        <f>'将来負担比率（分子）の構造'!K$50</f>
        <v>5837</v>
      </c>
      <c r="K58" s="1033"/>
      <c r="L58" s="1033"/>
      <c r="M58" s="1033">
        <f>'将来負担比率（分子）の構造'!L$50</f>
        <v>5958</v>
      </c>
      <c r="N58" s="1033"/>
      <c r="O58" s="1033"/>
      <c r="P58" s="1033">
        <f>'将来負担比率（分子）の構造'!M$50</f>
        <v>6256</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f>'将来負担比率（分子）の構造'!I$46</f>
        <v>1</v>
      </c>
      <c r="C61" s="1033"/>
      <c r="D61" s="1033"/>
      <c r="E61" s="1033">
        <f>'将来負担比率（分子）の構造'!J$46</f>
        <v>0</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72</v>
      </c>
      <c r="B62" s="1033">
        <f>'将来負担比率（分子）の構造'!I$45</f>
        <v>534</v>
      </c>
      <c r="C62" s="1033"/>
      <c r="D62" s="1033"/>
      <c r="E62" s="1033">
        <f>'将来負担比率（分子）の構造'!J$45</f>
        <v>522</v>
      </c>
      <c r="F62" s="1033"/>
      <c r="G62" s="1033"/>
      <c r="H62" s="1033">
        <f>'将来負担比率（分子）の構造'!K$45</f>
        <v>462</v>
      </c>
      <c r="I62" s="1033"/>
      <c r="J62" s="1033"/>
      <c r="K62" s="1033">
        <f>'将来負担比率（分子）の構造'!L$45</f>
        <v>480</v>
      </c>
      <c r="L62" s="1033"/>
      <c r="M62" s="1033"/>
      <c r="N62" s="1033">
        <f>'将来負担比率（分子）の構造'!M$45</f>
        <v>460</v>
      </c>
      <c r="O62" s="1033"/>
      <c r="P62" s="1033"/>
    </row>
    <row r="63" spans="1:16">
      <c r="A63" s="1033" t="s">
        <v>2</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v>
      </c>
      <c r="B64" s="1033">
        <f>'将来負担比率（分子）の構造'!I$43</f>
        <v>1637</v>
      </c>
      <c r="C64" s="1033"/>
      <c r="D64" s="1033"/>
      <c r="E64" s="1033">
        <f>'将来負担比率（分子）の構造'!J$43</f>
        <v>1570</v>
      </c>
      <c r="F64" s="1033"/>
      <c r="G64" s="1033"/>
      <c r="H64" s="1033">
        <f>'将来負担比率（分子）の構造'!K$43</f>
        <v>1584</v>
      </c>
      <c r="I64" s="1033"/>
      <c r="J64" s="1033"/>
      <c r="K64" s="1033">
        <f>'将来負担比率（分子）の構造'!L$43</f>
        <v>1495</v>
      </c>
      <c r="L64" s="1033"/>
      <c r="M64" s="1033"/>
      <c r="N64" s="1033">
        <f>'将来負担比率（分子）の構造'!M$43</f>
        <v>1446</v>
      </c>
      <c r="O64" s="1033"/>
      <c r="P64" s="1033"/>
    </row>
    <row r="65" spans="1:16">
      <c r="A65" s="1033" t="s">
        <v>70</v>
      </c>
      <c r="B65" s="1033">
        <f>'将来負担比率（分子）の構造'!I$42</f>
        <v>111</v>
      </c>
      <c r="C65" s="1033"/>
      <c r="D65" s="1033"/>
      <c r="E65" s="1033">
        <f>'将来負担比率（分子）の構造'!J$42</f>
        <v>81</v>
      </c>
      <c r="F65" s="1033"/>
      <c r="G65" s="1033"/>
      <c r="H65" s="1033">
        <f>'将来負担比率（分子）の構造'!K$42</f>
        <v>57</v>
      </c>
      <c r="I65" s="1033"/>
      <c r="J65" s="1033"/>
      <c r="K65" s="1033">
        <f>'将来負担比率（分子）の構造'!L$42</f>
        <v>36</v>
      </c>
      <c r="L65" s="1033"/>
      <c r="M65" s="1033"/>
      <c r="N65" s="1033">
        <f>'将来負担比率（分子）の構造'!M$42</f>
        <v>19</v>
      </c>
      <c r="O65" s="1033"/>
      <c r="P65" s="1033"/>
    </row>
    <row r="66" spans="1:16">
      <c r="A66" s="1033" t="s">
        <v>67</v>
      </c>
      <c r="B66" s="1033">
        <f>'将来負担比率（分子）の構造'!I$41</f>
        <v>11761</v>
      </c>
      <c r="C66" s="1033"/>
      <c r="D66" s="1033"/>
      <c r="E66" s="1033">
        <f>'将来負担比率（分子）の構造'!J$41</f>
        <v>11788</v>
      </c>
      <c r="F66" s="1033"/>
      <c r="G66" s="1033"/>
      <c r="H66" s="1033">
        <f>'将来負担比率（分子）の構造'!K$41</f>
        <v>11496</v>
      </c>
      <c r="I66" s="1033"/>
      <c r="J66" s="1033"/>
      <c r="K66" s="1033">
        <f>'将来負担比率（分子）の構造'!L$41</f>
        <v>11410</v>
      </c>
      <c r="L66" s="1033"/>
      <c r="M66" s="1033"/>
      <c r="N66" s="1033">
        <f>'将来負担比率（分子）の構造'!M$41</f>
        <v>11576</v>
      </c>
      <c r="O66" s="1033"/>
      <c r="P66" s="1033"/>
    </row>
    <row r="67" spans="1:16">
      <c r="A67" s="1033" t="s">
        <v>90</v>
      </c>
      <c r="B67" s="1033" t="e">
        <f>NA()</f>
        <v>#N/A</v>
      </c>
      <c r="C67" s="1033">
        <f>IF(ISNUMBER('将来負担比率（分子）の構造'!I$53),IF('将来負担比率（分子）の構造'!I$53&lt;0,0,'将来負担比率（分子）の構造'!I$53),NA())</f>
        <v>438</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114</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117</v>
      </c>
      <c r="B72" s="1037">
        <f>基金残高に係る経年分析!F55</f>
        <v>2303</v>
      </c>
      <c r="C72" s="1037">
        <f>基金残高に係る経年分析!G55</f>
        <v>2287</v>
      </c>
      <c r="D72" s="1037">
        <f>基金残高に係る経年分析!H55</f>
        <v>2222</v>
      </c>
    </row>
    <row r="73" spans="1:16">
      <c r="A73" s="1035" t="s">
        <v>119</v>
      </c>
      <c r="B73" s="1037">
        <f>基金残高に係る経年分析!F56</f>
        <v>375</v>
      </c>
      <c r="C73" s="1037">
        <f>基金残高に係る経年分析!G56</f>
        <v>401</v>
      </c>
      <c r="D73" s="1037">
        <f>基金残高に係る経年分析!H56</f>
        <v>432</v>
      </c>
    </row>
    <row r="74" spans="1:16">
      <c r="A74" s="1035" t="s">
        <v>120</v>
      </c>
      <c r="B74" s="1037">
        <f>基金残高に係る経年分析!F57</f>
        <v>2836</v>
      </c>
      <c r="C74" s="1037">
        <f>基金残高に係る経年分析!G57</f>
        <v>2901</v>
      </c>
      <c r="D74" s="1037">
        <f>基金残高に係る経年分析!H57</f>
        <v>3148</v>
      </c>
    </row>
  </sheetData>
  <sheetProtection algorithmName="SHA-512" hashValue="JCmw/Rt/2ZtHa556/TFtZ1sxMQzLZt1zZVTmeQEe0fFytGIvwFWuLDMPJYJ9uEfoWhkaqlrdoKNmVmpq+A/pPw==" saltValue="KIEeNf0Qe0aDZC+0dYtXQ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election activeCell="BW34" sqref="BW34:BX34"/>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201</v>
      </c>
      <c r="DI1" s="344"/>
      <c r="DJ1" s="344"/>
      <c r="DK1" s="344"/>
      <c r="DL1" s="344"/>
      <c r="DM1" s="344"/>
      <c r="DN1" s="351"/>
      <c r="DO1" s="1"/>
      <c r="DP1" s="343" t="s">
        <v>306</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79</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175</v>
      </c>
      <c r="S4" s="139"/>
      <c r="T4" s="139"/>
      <c r="U4" s="139"/>
      <c r="V4" s="139"/>
      <c r="W4" s="139"/>
      <c r="X4" s="139"/>
      <c r="Y4" s="144"/>
      <c r="Z4" s="182" t="s">
        <v>308</v>
      </c>
      <c r="AA4" s="139"/>
      <c r="AB4" s="139"/>
      <c r="AC4" s="144"/>
      <c r="AD4" s="182" t="s">
        <v>310</v>
      </c>
      <c r="AE4" s="139"/>
      <c r="AF4" s="139"/>
      <c r="AG4" s="139"/>
      <c r="AH4" s="139"/>
      <c r="AI4" s="139"/>
      <c r="AJ4" s="139"/>
      <c r="AK4" s="144"/>
      <c r="AL4" s="182" t="s">
        <v>308</v>
      </c>
      <c r="AM4" s="139"/>
      <c r="AN4" s="139"/>
      <c r="AO4" s="144"/>
      <c r="AP4" s="298" t="s">
        <v>159</v>
      </c>
      <c r="AQ4" s="298"/>
      <c r="AR4" s="298"/>
      <c r="AS4" s="298"/>
      <c r="AT4" s="298"/>
      <c r="AU4" s="298"/>
      <c r="AV4" s="298"/>
      <c r="AW4" s="298"/>
      <c r="AX4" s="298"/>
      <c r="AY4" s="298"/>
      <c r="AZ4" s="298"/>
      <c r="BA4" s="298"/>
      <c r="BB4" s="298"/>
      <c r="BC4" s="298"/>
      <c r="BD4" s="298"/>
      <c r="BE4" s="298"/>
      <c r="BF4" s="298"/>
      <c r="BG4" s="298" t="s">
        <v>23</v>
      </c>
      <c r="BH4" s="298"/>
      <c r="BI4" s="298"/>
      <c r="BJ4" s="298"/>
      <c r="BK4" s="298"/>
      <c r="BL4" s="298"/>
      <c r="BM4" s="298"/>
      <c r="BN4" s="298"/>
      <c r="BO4" s="298" t="s">
        <v>308</v>
      </c>
      <c r="BP4" s="298"/>
      <c r="BQ4" s="298"/>
      <c r="BR4" s="298"/>
      <c r="BS4" s="298" t="s">
        <v>312</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74</v>
      </c>
      <c r="C5" s="265"/>
      <c r="D5" s="265"/>
      <c r="E5" s="265"/>
      <c r="F5" s="265"/>
      <c r="G5" s="265"/>
      <c r="H5" s="265"/>
      <c r="I5" s="265"/>
      <c r="J5" s="265"/>
      <c r="K5" s="265"/>
      <c r="L5" s="265"/>
      <c r="M5" s="265"/>
      <c r="N5" s="265"/>
      <c r="O5" s="265"/>
      <c r="P5" s="265"/>
      <c r="Q5" s="268"/>
      <c r="R5" s="273">
        <v>1261795</v>
      </c>
      <c r="S5" s="276"/>
      <c r="T5" s="276"/>
      <c r="U5" s="276"/>
      <c r="V5" s="276"/>
      <c r="W5" s="276"/>
      <c r="X5" s="276"/>
      <c r="Y5" s="278"/>
      <c r="Z5" s="281">
        <v>8.4</v>
      </c>
      <c r="AA5" s="281"/>
      <c r="AB5" s="281"/>
      <c r="AC5" s="281"/>
      <c r="AD5" s="286">
        <v>1261795</v>
      </c>
      <c r="AE5" s="286"/>
      <c r="AF5" s="286"/>
      <c r="AG5" s="286"/>
      <c r="AH5" s="286"/>
      <c r="AI5" s="286"/>
      <c r="AJ5" s="286"/>
      <c r="AK5" s="286"/>
      <c r="AL5" s="291">
        <v>19.600000000000001</v>
      </c>
      <c r="AM5" s="293"/>
      <c r="AN5" s="293"/>
      <c r="AO5" s="295"/>
      <c r="AP5" s="260" t="s">
        <v>178</v>
      </c>
      <c r="AQ5" s="265"/>
      <c r="AR5" s="265"/>
      <c r="AS5" s="265"/>
      <c r="AT5" s="265"/>
      <c r="AU5" s="265"/>
      <c r="AV5" s="265"/>
      <c r="AW5" s="265"/>
      <c r="AX5" s="265"/>
      <c r="AY5" s="265"/>
      <c r="AZ5" s="265"/>
      <c r="BA5" s="265"/>
      <c r="BB5" s="265"/>
      <c r="BC5" s="265"/>
      <c r="BD5" s="265"/>
      <c r="BE5" s="265"/>
      <c r="BF5" s="268"/>
      <c r="BG5" s="274">
        <v>1255966</v>
      </c>
      <c r="BH5" s="217"/>
      <c r="BI5" s="217"/>
      <c r="BJ5" s="217"/>
      <c r="BK5" s="217"/>
      <c r="BL5" s="217"/>
      <c r="BM5" s="217"/>
      <c r="BN5" s="279"/>
      <c r="BO5" s="282">
        <v>99.5</v>
      </c>
      <c r="BP5" s="282"/>
      <c r="BQ5" s="282"/>
      <c r="BR5" s="282"/>
      <c r="BS5" s="287" t="s">
        <v>33</v>
      </c>
      <c r="BT5" s="287"/>
      <c r="BU5" s="287"/>
      <c r="BV5" s="287"/>
      <c r="BW5" s="287"/>
      <c r="BX5" s="287"/>
      <c r="BY5" s="287"/>
      <c r="BZ5" s="287"/>
      <c r="CA5" s="287"/>
      <c r="CB5" s="325"/>
      <c r="CD5" s="182" t="s">
        <v>159</v>
      </c>
      <c r="CE5" s="139"/>
      <c r="CF5" s="139"/>
      <c r="CG5" s="139"/>
      <c r="CH5" s="139"/>
      <c r="CI5" s="139"/>
      <c r="CJ5" s="139"/>
      <c r="CK5" s="139"/>
      <c r="CL5" s="139"/>
      <c r="CM5" s="139"/>
      <c r="CN5" s="139"/>
      <c r="CO5" s="139"/>
      <c r="CP5" s="139"/>
      <c r="CQ5" s="144"/>
      <c r="CR5" s="182" t="s">
        <v>316</v>
      </c>
      <c r="CS5" s="139"/>
      <c r="CT5" s="139"/>
      <c r="CU5" s="139"/>
      <c r="CV5" s="139"/>
      <c r="CW5" s="139"/>
      <c r="CX5" s="139"/>
      <c r="CY5" s="144"/>
      <c r="CZ5" s="182" t="s">
        <v>308</v>
      </c>
      <c r="DA5" s="139"/>
      <c r="DB5" s="139"/>
      <c r="DC5" s="144"/>
      <c r="DD5" s="182" t="s">
        <v>160</v>
      </c>
      <c r="DE5" s="139"/>
      <c r="DF5" s="139"/>
      <c r="DG5" s="139"/>
      <c r="DH5" s="139"/>
      <c r="DI5" s="139"/>
      <c r="DJ5" s="139"/>
      <c r="DK5" s="139"/>
      <c r="DL5" s="139"/>
      <c r="DM5" s="139"/>
      <c r="DN5" s="139"/>
      <c r="DO5" s="139"/>
      <c r="DP5" s="144"/>
      <c r="DQ5" s="182" t="s">
        <v>318</v>
      </c>
      <c r="DR5" s="139"/>
      <c r="DS5" s="139"/>
      <c r="DT5" s="139"/>
      <c r="DU5" s="139"/>
      <c r="DV5" s="139"/>
      <c r="DW5" s="139"/>
      <c r="DX5" s="139"/>
      <c r="DY5" s="139"/>
      <c r="DZ5" s="139"/>
      <c r="EA5" s="139"/>
      <c r="EB5" s="139"/>
      <c r="EC5" s="144"/>
    </row>
    <row r="6" spans="2:143" ht="11.25" customHeight="1">
      <c r="B6" s="261" t="s">
        <v>212</v>
      </c>
      <c r="C6" s="1"/>
      <c r="D6" s="1"/>
      <c r="E6" s="1"/>
      <c r="F6" s="1"/>
      <c r="G6" s="1"/>
      <c r="H6" s="1"/>
      <c r="I6" s="1"/>
      <c r="J6" s="1"/>
      <c r="K6" s="1"/>
      <c r="L6" s="1"/>
      <c r="M6" s="1"/>
      <c r="N6" s="1"/>
      <c r="O6" s="1"/>
      <c r="P6" s="1"/>
      <c r="Q6" s="269"/>
      <c r="R6" s="274">
        <v>99155</v>
      </c>
      <c r="S6" s="217"/>
      <c r="T6" s="217"/>
      <c r="U6" s="217"/>
      <c r="V6" s="217"/>
      <c r="W6" s="217"/>
      <c r="X6" s="217"/>
      <c r="Y6" s="279"/>
      <c r="Z6" s="282">
        <v>0.7</v>
      </c>
      <c r="AA6" s="282"/>
      <c r="AB6" s="282"/>
      <c r="AC6" s="282"/>
      <c r="AD6" s="287">
        <v>99155</v>
      </c>
      <c r="AE6" s="287"/>
      <c r="AF6" s="287"/>
      <c r="AG6" s="287"/>
      <c r="AH6" s="287"/>
      <c r="AI6" s="287"/>
      <c r="AJ6" s="287"/>
      <c r="AK6" s="287"/>
      <c r="AL6" s="283">
        <v>1.5</v>
      </c>
      <c r="AM6" s="238"/>
      <c r="AN6" s="238"/>
      <c r="AO6" s="296"/>
      <c r="AP6" s="261" t="s">
        <v>320</v>
      </c>
      <c r="AQ6" s="1"/>
      <c r="AR6" s="1"/>
      <c r="AS6" s="1"/>
      <c r="AT6" s="1"/>
      <c r="AU6" s="1"/>
      <c r="AV6" s="1"/>
      <c r="AW6" s="1"/>
      <c r="AX6" s="1"/>
      <c r="AY6" s="1"/>
      <c r="AZ6" s="1"/>
      <c r="BA6" s="1"/>
      <c r="BB6" s="1"/>
      <c r="BC6" s="1"/>
      <c r="BD6" s="1"/>
      <c r="BE6" s="1"/>
      <c r="BF6" s="269"/>
      <c r="BG6" s="274">
        <v>1255966</v>
      </c>
      <c r="BH6" s="217"/>
      <c r="BI6" s="217"/>
      <c r="BJ6" s="217"/>
      <c r="BK6" s="217"/>
      <c r="BL6" s="217"/>
      <c r="BM6" s="217"/>
      <c r="BN6" s="279"/>
      <c r="BO6" s="282">
        <v>99.5</v>
      </c>
      <c r="BP6" s="282"/>
      <c r="BQ6" s="282"/>
      <c r="BR6" s="282"/>
      <c r="BS6" s="287" t="s">
        <v>33</v>
      </c>
      <c r="BT6" s="287"/>
      <c r="BU6" s="287"/>
      <c r="BV6" s="287"/>
      <c r="BW6" s="287"/>
      <c r="BX6" s="287"/>
      <c r="BY6" s="287"/>
      <c r="BZ6" s="287"/>
      <c r="CA6" s="287"/>
      <c r="CB6" s="325"/>
      <c r="CD6" s="260" t="s">
        <v>190</v>
      </c>
      <c r="CE6" s="265"/>
      <c r="CF6" s="265"/>
      <c r="CG6" s="265"/>
      <c r="CH6" s="265"/>
      <c r="CI6" s="265"/>
      <c r="CJ6" s="265"/>
      <c r="CK6" s="265"/>
      <c r="CL6" s="265"/>
      <c r="CM6" s="265"/>
      <c r="CN6" s="265"/>
      <c r="CO6" s="265"/>
      <c r="CP6" s="265"/>
      <c r="CQ6" s="268"/>
      <c r="CR6" s="274">
        <v>110639</v>
      </c>
      <c r="CS6" s="217"/>
      <c r="CT6" s="217"/>
      <c r="CU6" s="217"/>
      <c r="CV6" s="217"/>
      <c r="CW6" s="217"/>
      <c r="CX6" s="217"/>
      <c r="CY6" s="279"/>
      <c r="CZ6" s="291">
        <v>0.8</v>
      </c>
      <c r="DA6" s="293"/>
      <c r="DB6" s="293"/>
      <c r="DC6" s="337"/>
      <c r="DD6" s="288" t="s">
        <v>33</v>
      </c>
      <c r="DE6" s="217"/>
      <c r="DF6" s="217"/>
      <c r="DG6" s="217"/>
      <c r="DH6" s="217"/>
      <c r="DI6" s="217"/>
      <c r="DJ6" s="217"/>
      <c r="DK6" s="217"/>
      <c r="DL6" s="217"/>
      <c r="DM6" s="217"/>
      <c r="DN6" s="217"/>
      <c r="DO6" s="217"/>
      <c r="DP6" s="279"/>
      <c r="DQ6" s="288">
        <v>110639</v>
      </c>
      <c r="DR6" s="217"/>
      <c r="DS6" s="217"/>
      <c r="DT6" s="217"/>
      <c r="DU6" s="217"/>
      <c r="DV6" s="217"/>
      <c r="DW6" s="217"/>
      <c r="DX6" s="217"/>
      <c r="DY6" s="217"/>
      <c r="DZ6" s="217"/>
      <c r="EA6" s="217"/>
      <c r="EB6" s="217"/>
      <c r="EC6" s="326"/>
    </row>
    <row r="7" spans="2:143" ht="11.25" customHeight="1">
      <c r="B7" s="261" t="s">
        <v>261</v>
      </c>
      <c r="C7" s="1"/>
      <c r="D7" s="1"/>
      <c r="E7" s="1"/>
      <c r="F7" s="1"/>
      <c r="G7" s="1"/>
      <c r="H7" s="1"/>
      <c r="I7" s="1"/>
      <c r="J7" s="1"/>
      <c r="K7" s="1"/>
      <c r="L7" s="1"/>
      <c r="M7" s="1"/>
      <c r="N7" s="1"/>
      <c r="O7" s="1"/>
      <c r="P7" s="1"/>
      <c r="Q7" s="269"/>
      <c r="R7" s="274">
        <v>434</v>
      </c>
      <c r="S7" s="217"/>
      <c r="T7" s="217"/>
      <c r="U7" s="217"/>
      <c r="V7" s="217"/>
      <c r="W7" s="217"/>
      <c r="X7" s="217"/>
      <c r="Y7" s="279"/>
      <c r="Z7" s="282">
        <v>0</v>
      </c>
      <c r="AA7" s="282"/>
      <c r="AB7" s="282"/>
      <c r="AC7" s="282"/>
      <c r="AD7" s="287">
        <v>434</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437544</v>
      </c>
      <c r="BH7" s="217"/>
      <c r="BI7" s="217"/>
      <c r="BJ7" s="217"/>
      <c r="BK7" s="217"/>
      <c r="BL7" s="217"/>
      <c r="BM7" s="217"/>
      <c r="BN7" s="279"/>
      <c r="BO7" s="282">
        <v>34.700000000000003</v>
      </c>
      <c r="BP7" s="282"/>
      <c r="BQ7" s="282"/>
      <c r="BR7" s="282"/>
      <c r="BS7" s="287" t="s">
        <v>33</v>
      </c>
      <c r="BT7" s="287"/>
      <c r="BU7" s="287"/>
      <c r="BV7" s="287"/>
      <c r="BW7" s="287"/>
      <c r="BX7" s="287"/>
      <c r="BY7" s="287"/>
      <c r="BZ7" s="287"/>
      <c r="CA7" s="287"/>
      <c r="CB7" s="325"/>
      <c r="CD7" s="261" t="s">
        <v>206</v>
      </c>
      <c r="CE7" s="1"/>
      <c r="CF7" s="1"/>
      <c r="CG7" s="1"/>
      <c r="CH7" s="1"/>
      <c r="CI7" s="1"/>
      <c r="CJ7" s="1"/>
      <c r="CK7" s="1"/>
      <c r="CL7" s="1"/>
      <c r="CM7" s="1"/>
      <c r="CN7" s="1"/>
      <c r="CO7" s="1"/>
      <c r="CP7" s="1"/>
      <c r="CQ7" s="269"/>
      <c r="CR7" s="274">
        <v>2828457</v>
      </c>
      <c r="CS7" s="217"/>
      <c r="CT7" s="217"/>
      <c r="CU7" s="217"/>
      <c r="CV7" s="217"/>
      <c r="CW7" s="217"/>
      <c r="CX7" s="217"/>
      <c r="CY7" s="279"/>
      <c r="CZ7" s="282">
        <v>20.3</v>
      </c>
      <c r="DA7" s="282"/>
      <c r="DB7" s="282"/>
      <c r="DC7" s="282"/>
      <c r="DD7" s="288">
        <v>26720</v>
      </c>
      <c r="DE7" s="217"/>
      <c r="DF7" s="217"/>
      <c r="DG7" s="217"/>
      <c r="DH7" s="217"/>
      <c r="DI7" s="217"/>
      <c r="DJ7" s="217"/>
      <c r="DK7" s="217"/>
      <c r="DL7" s="217"/>
      <c r="DM7" s="217"/>
      <c r="DN7" s="217"/>
      <c r="DO7" s="217"/>
      <c r="DP7" s="279"/>
      <c r="DQ7" s="288">
        <v>1619753</v>
      </c>
      <c r="DR7" s="217"/>
      <c r="DS7" s="217"/>
      <c r="DT7" s="217"/>
      <c r="DU7" s="217"/>
      <c r="DV7" s="217"/>
      <c r="DW7" s="217"/>
      <c r="DX7" s="217"/>
      <c r="DY7" s="217"/>
      <c r="DZ7" s="217"/>
      <c r="EA7" s="217"/>
      <c r="EB7" s="217"/>
      <c r="EC7" s="326"/>
    </row>
    <row r="8" spans="2:143" ht="11.25" customHeight="1">
      <c r="B8" s="261" t="s">
        <v>324</v>
      </c>
      <c r="C8" s="1"/>
      <c r="D8" s="1"/>
      <c r="E8" s="1"/>
      <c r="F8" s="1"/>
      <c r="G8" s="1"/>
      <c r="H8" s="1"/>
      <c r="I8" s="1"/>
      <c r="J8" s="1"/>
      <c r="K8" s="1"/>
      <c r="L8" s="1"/>
      <c r="M8" s="1"/>
      <c r="N8" s="1"/>
      <c r="O8" s="1"/>
      <c r="P8" s="1"/>
      <c r="Q8" s="269"/>
      <c r="R8" s="274">
        <v>4975</v>
      </c>
      <c r="S8" s="217"/>
      <c r="T8" s="217"/>
      <c r="U8" s="217"/>
      <c r="V8" s="217"/>
      <c r="W8" s="217"/>
      <c r="X8" s="217"/>
      <c r="Y8" s="279"/>
      <c r="Z8" s="282">
        <v>0</v>
      </c>
      <c r="AA8" s="282"/>
      <c r="AB8" s="282"/>
      <c r="AC8" s="282"/>
      <c r="AD8" s="287">
        <v>4975</v>
      </c>
      <c r="AE8" s="287"/>
      <c r="AF8" s="287"/>
      <c r="AG8" s="287"/>
      <c r="AH8" s="287"/>
      <c r="AI8" s="287"/>
      <c r="AJ8" s="287"/>
      <c r="AK8" s="287"/>
      <c r="AL8" s="283">
        <v>0.1</v>
      </c>
      <c r="AM8" s="238"/>
      <c r="AN8" s="238"/>
      <c r="AO8" s="296"/>
      <c r="AP8" s="261" t="s">
        <v>326</v>
      </c>
      <c r="AQ8" s="1"/>
      <c r="AR8" s="1"/>
      <c r="AS8" s="1"/>
      <c r="AT8" s="1"/>
      <c r="AU8" s="1"/>
      <c r="AV8" s="1"/>
      <c r="AW8" s="1"/>
      <c r="AX8" s="1"/>
      <c r="AY8" s="1"/>
      <c r="AZ8" s="1"/>
      <c r="BA8" s="1"/>
      <c r="BB8" s="1"/>
      <c r="BC8" s="1"/>
      <c r="BD8" s="1"/>
      <c r="BE8" s="1"/>
      <c r="BF8" s="269"/>
      <c r="BG8" s="274">
        <v>15586</v>
      </c>
      <c r="BH8" s="217"/>
      <c r="BI8" s="217"/>
      <c r="BJ8" s="217"/>
      <c r="BK8" s="217"/>
      <c r="BL8" s="217"/>
      <c r="BM8" s="217"/>
      <c r="BN8" s="279"/>
      <c r="BO8" s="282">
        <v>1.2</v>
      </c>
      <c r="BP8" s="282"/>
      <c r="BQ8" s="282"/>
      <c r="BR8" s="282"/>
      <c r="BS8" s="287" t="s">
        <v>33</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2999403</v>
      </c>
      <c r="CS8" s="217"/>
      <c r="CT8" s="217"/>
      <c r="CU8" s="217"/>
      <c r="CV8" s="217"/>
      <c r="CW8" s="217"/>
      <c r="CX8" s="217"/>
      <c r="CY8" s="279"/>
      <c r="CZ8" s="282">
        <v>21.6</v>
      </c>
      <c r="DA8" s="282"/>
      <c r="DB8" s="282"/>
      <c r="DC8" s="282"/>
      <c r="DD8" s="288">
        <v>102163</v>
      </c>
      <c r="DE8" s="217"/>
      <c r="DF8" s="217"/>
      <c r="DG8" s="217"/>
      <c r="DH8" s="217"/>
      <c r="DI8" s="217"/>
      <c r="DJ8" s="217"/>
      <c r="DK8" s="217"/>
      <c r="DL8" s="217"/>
      <c r="DM8" s="217"/>
      <c r="DN8" s="217"/>
      <c r="DO8" s="217"/>
      <c r="DP8" s="279"/>
      <c r="DQ8" s="288">
        <v>1498607</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6940</v>
      </c>
      <c r="S9" s="217"/>
      <c r="T9" s="217"/>
      <c r="U9" s="217"/>
      <c r="V9" s="217"/>
      <c r="W9" s="217"/>
      <c r="X9" s="217"/>
      <c r="Y9" s="279"/>
      <c r="Z9" s="282">
        <v>0</v>
      </c>
      <c r="AA9" s="282"/>
      <c r="AB9" s="282"/>
      <c r="AC9" s="282"/>
      <c r="AD9" s="287">
        <v>6940</v>
      </c>
      <c r="AE9" s="287"/>
      <c r="AF9" s="287"/>
      <c r="AG9" s="287"/>
      <c r="AH9" s="287"/>
      <c r="AI9" s="287"/>
      <c r="AJ9" s="287"/>
      <c r="AK9" s="287"/>
      <c r="AL9" s="283">
        <v>0.1</v>
      </c>
      <c r="AM9" s="238"/>
      <c r="AN9" s="238"/>
      <c r="AO9" s="296"/>
      <c r="AP9" s="261" t="s">
        <v>319</v>
      </c>
      <c r="AQ9" s="1"/>
      <c r="AR9" s="1"/>
      <c r="AS9" s="1"/>
      <c r="AT9" s="1"/>
      <c r="AU9" s="1"/>
      <c r="AV9" s="1"/>
      <c r="AW9" s="1"/>
      <c r="AX9" s="1"/>
      <c r="AY9" s="1"/>
      <c r="AZ9" s="1"/>
      <c r="BA9" s="1"/>
      <c r="BB9" s="1"/>
      <c r="BC9" s="1"/>
      <c r="BD9" s="1"/>
      <c r="BE9" s="1"/>
      <c r="BF9" s="269"/>
      <c r="BG9" s="274">
        <v>363281</v>
      </c>
      <c r="BH9" s="217"/>
      <c r="BI9" s="217"/>
      <c r="BJ9" s="217"/>
      <c r="BK9" s="217"/>
      <c r="BL9" s="217"/>
      <c r="BM9" s="217"/>
      <c r="BN9" s="279"/>
      <c r="BO9" s="282">
        <v>28.8</v>
      </c>
      <c r="BP9" s="282"/>
      <c r="BQ9" s="282"/>
      <c r="BR9" s="282"/>
      <c r="BS9" s="287" t="s">
        <v>33</v>
      </c>
      <c r="BT9" s="287"/>
      <c r="BU9" s="287"/>
      <c r="BV9" s="287"/>
      <c r="BW9" s="287"/>
      <c r="BX9" s="287"/>
      <c r="BY9" s="287"/>
      <c r="BZ9" s="287"/>
      <c r="CA9" s="287"/>
      <c r="CB9" s="325"/>
      <c r="CD9" s="261" t="s">
        <v>182</v>
      </c>
      <c r="CE9" s="1"/>
      <c r="CF9" s="1"/>
      <c r="CG9" s="1"/>
      <c r="CH9" s="1"/>
      <c r="CI9" s="1"/>
      <c r="CJ9" s="1"/>
      <c r="CK9" s="1"/>
      <c r="CL9" s="1"/>
      <c r="CM9" s="1"/>
      <c r="CN9" s="1"/>
      <c r="CO9" s="1"/>
      <c r="CP9" s="1"/>
      <c r="CQ9" s="269"/>
      <c r="CR9" s="274">
        <v>3097034</v>
      </c>
      <c r="CS9" s="217"/>
      <c r="CT9" s="217"/>
      <c r="CU9" s="217"/>
      <c r="CV9" s="217"/>
      <c r="CW9" s="217"/>
      <c r="CX9" s="217"/>
      <c r="CY9" s="279"/>
      <c r="CZ9" s="282">
        <v>22.3</v>
      </c>
      <c r="DA9" s="282"/>
      <c r="DB9" s="282"/>
      <c r="DC9" s="282"/>
      <c r="DD9" s="288">
        <v>1828855</v>
      </c>
      <c r="DE9" s="217"/>
      <c r="DF9" s="217"/>
      <c r="DG9" s="217"/>
      <c r="DH9" s="217"/>
      <c r="DI9" s="217"/>
      <c r="DJ9" s="217"/>
      <c r="DK9" s="217"/>
      <c r="DL9" s="217"/>
      <c r="DM9" s="217"/>
      <c r="DN9" s="217"/>
      <c r="DO9" s="217"/>
      <c r="DP9" s="279"/>
      <c r="DQ9" s="288">
        <v>1057330</v>
      </c>
      <c r="DR9" s="217"/>
      <c r="DS9" s="217"/>
      <c r="DT9" s="217"/>
      <c r="DU9" s="217"/>
      <c r="DV9" s="217"/>
      <c r="DW9" s="217"/>
      <c r="DX9" s="217"/>
      <c r="DY9" s="217"/>
      <c r="DZ9" s="217"/>
      <c r="EA9" s="217"/>
      <c r="EB9" s="217"/>
      <c r="EC9" s="326"/>
    </row>
    <row r="10" spans="2:143" ht="11.25" customHeight="1">
      <c r="B10" s="261" t="s">
        <v>333</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334</v>
      </c>
      <c r="AQ10" s="1"/>
      <c r="AR10" s="1"/>
      <c r="AS10" s="1"/>
      <c r="AT10" s="1"/>
      <c r="AU10" s="1"/>
      <c r="AV10" s="1"/>
      <c r="AW10" s="1"/>
      <c r="AX10" s="1"/>
      <c r="AY10" s="1"/>
      <c r="AZ10" s="1"/>
      <c r="BA10" s="1"/>
      <c r="BB10" s="1"/>
      <c r="BC10" s="1"/>
      <c r="BD10" s="1"/>
      <c r="BE10" s="1"/>
      <c r="BF10" s="269"/>
      <c r="BG10" s="274">
        <v>37077</v>
      </c>
      <c r="BH10" s="217"/>
      <c r="BI10" s="217"/>
      <c r="BJ10" s="217"/>
      <c r="BK10" s="217"/>
      <c r="BL10" s="217"/>
      <c r="BM10" s="217"/>
      <c r="BN10" s="279"/>
      <c r="BO10" s="282">
        <v>2.9</v>
      </c>
      <c r="BP10" s="282"/>
      <c r="BQ10" s="282"/>
      <c r="BR10" s="282"/>
      <c r="BS10" s="287" t="s">
        <v>33</v>
      </c>
      <c r="BT10" s="287"/>
      <c r="BU10" s="287"/>
      <c r="BV10" s="287"/>
      <c r="BW10" s="287"/>
      <c r="BX10" s="287"/>
      <c r="BY10" s="287"/>
      <c r="BZ10" s="287"/>
      <c r="CA10" s="287"/>
      <c r="CB10" s="325"/>
      <c r="CD10" s="261" t="s">
        <v>335</v>
      </c>
      <c r="CE10" s="1"/>
      <c r="CF10" s="1"/>
      <c r="CG10" s="1"/>
      <c r="CH10" s="1"/>
      <c r="CI10" s="1"/>
      <c r="CJ10" s="1"/>
      <c r="CK10" s="1"/>
      <c r="CL10" s="1"/>
      <c r="CM10" s="1"/>
      <c r="CN10" s="1"/>
      <c r="CO10" s="1"/>
      <c r="CP10" s="1"/>
      <c r="CQ10" s="269"/>
      <c r="CR10" s="274">
        <v>9</v>
      </c>
      <c r="CS10" s="217"/>
      <c r="CT10" s="217"/>
      <c r="CU10" s="217"/>
      <c r="CV10" s="217"/>
      <c r="CW10" s="217"/>
      <c r="CX10" s="217"/>
      <c r="CY10" s="279"/>
      <c r="CZ10" s="282">
        <v>0</v>
      </c>
      <c r="DA10" s="282"/>
      <c r="DB10" s="282"/>
      <c r="DC10" s="282"/>
      <c r="DD10" s="288" t="s">
        <v>33</v>
      </c>
      <c r="DE10" s="217"/>
      <c r="DF10" s="217"/>
      <c r="DG10" s="217"/>
      <c r="DH10" s="217"/>
      <c r="DI10" s="217"/>
      <c r="DJ10" s="217"/>
      <c r="DK10" s="217"/>
      <c r="DL10" s="217"/>
      <c r="DM10" s="217"/>
      <c r="DN10" s="217"/>
      <c r="DO10" s="217"/>
      <c r="DP10" s="279"/>
      <c r="DQ10" s="288">
        <v>9</v>
      </c>
      <c r="DR10" s="217"/>
      <c r="DS10" s="217"/>
      <c r="DT10" s="217"/>
      <c r="DU10" s="217"/>
      <c r="DV10" s="217"/>
      <c r="DW10" s="217"/>
      <c r="DX10" s="217"/>
      <c r="DY10" s="217"/>
      <c r="DZ10" s="217"/>
      <c r="EA10" s="217"/>
      <c r="EB10" s="217"/>
      <c r="EC10" s="326"/>
    </row>
    <row r="11" spans="2:143" ht="11.25" customHeight="1">
      <c r="B11" s="261" t="s">
        <v>337</v>
      </c>
      <c r="C11" s="1"/>
      <c r="D11" s="1"/>
      <c r="E11" s="1"/>
      <c r="F11" s="1"/>
      <c r="G11" s="1"/>
      <c r="H11" s="1"/>
      <c r="I11" s="1"/>
      <c r="J11" s="1"/>
      <c r="K11" s="1"/>
      <c r="L11" s="1"/>
      <c r="M11" s="1"/>
      <c r="N11" s="1"/>
      <c r="O11" s="1"/>
      <c r="P11" s="1"/>
      <c r="Q11" s="269"/>
      <c r="R11" s="274">
        <v>307370</v>
      </c>
      <c r="S11" s="217"/>
      <c r="T11" s="217"/>
      <c r="U11" s="217"/>
      <c r="V11" s="217"/>
      <c r="W11" s="217"/>
      <c r="X11" s="217"/>
      <c r="Y11" s="279"/>
      <c r="Z11" s="283">
        <v>2.1</v>
      </c>
      <c r="AA11" s="238"/>
      <c r="AB11" s="238"/>
      <c r="AC11" s="285"/>
      <c r="AD11" s="288">
        <v>307370</v>
      </c>
      <c r="AE11" s="217"/>
      <c r="AF11" s="217"/>
      <c r="AG11" s="217"/>
      <c r="AH11" s="217"/>
      <c r="AI11" s="217"/>
      <c r="AJ11" s="217"/>
      <c r="AK11" s="279"/>
      <c r="AL11" s="283">
        <v>4.8</v>
      </c>
      <c r="AM11" s="238"/>
      <c r="AN11" s="238"/>
      <c r="AO11" s="296"/>
      <c r="AP11" s="261" t="s">
        <v>339</v>
      </c>
      <c r="AQ11" s="1"/>
      <c r="AR11" s="1"/>
      <c r="AS11" s="1"/>
      <c r="AT11" s="1"/>
      <c r="AU11" s="1"/>
      <c r="AV11" s="1"/>
      <c r="AW11" s="1"/>
      <c r="AX11" s="1"/>
      <c r="AY11" s="1"/>
      <c r="AZ11" s="1"/>
      <c r="BA11" s="1"/>
      <c r="BB11" s="1"/>
      <c r="BC11" s="1"/>
      <c r="BD11" s="1"/>
      <c r="BE11" s="1"/>
      <c r="BF11" s="269"/>
      <c r="BG11" s="274">
        <v>21600</v>
      </c>
      <c r="BH11" s="217"/>
      <c r="BI11" s="217"/>
      <c r="BJ11" s="217"/>
      <c r="BK11" s="217"/>
      <c r="BL11" s="217"/>
      <c r="BM11" s="217"/>
      <c r="BN11" s="279"/>
      <c r="BO11" s="282">
        <v>1.7</v>
      </c>
      <c r="BP11" s="282"/>
      <c r="BQ11" s="282"/>
      <c r="BR11" s="282"/>
      <c r="BS11" s="287" t="s">
        <v>33</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1035105</v>
      </c>
      <c r="CS11" s="217"/>
      <c r="CT11" s="217"/>
      <c r="CU11" s="217"/>
      <c r="CV11" s="217"/>
      <c r="CW11" s="217"/>
      <c r="CX11" s="217"/>
      <c r="CY11" s="279"/>
      <c r="CZ11" s="282">
        <v>7.4</v>
      </c>
      <c r="DA11" s="282"/>
      <c r="DB11" s="282"/>
      <c r="DC11" s="282"/>
      <c r="DD11" s="288">
        <v>465664</v>
      </c>
      <c r="DE11" s="217"/>
      <c r="DF11" s="217"/>
      <c r="DG11" s="217"/>
      <c r="DH11" s="217"/>
      <c r="DI11" s="217"/>
      <c r="DJ11" s="217"/>
      <c r="DK11" s="217"/>
      <c r="DL11" s="217"/>
      <c r="DM11" s="217"/>
      <c r="DN11" s="217"/>
      <c r="DO11" s="217"/>
      <c r="DP11" s="279"/>
      <c r="DQ11" s="288">
        <v>482063</v>
      </c>
      <c r="DR11" s="217"/>
      <c r="DS11" s="217"/>
      <c r="DT11" s="217"/>
      <c r="DU11" s="217"/>
      <c r="DV11" s="217"/>
      <c r="DW11" s="217"/>
      <c r="DX11" s="217"/>
      <c r="DY11" s="217"/>
      <c r="DZ11" s="217"/>
      <c r="EA11" s="217"/>
      <c r="EB11" s="217"/>
      <c r="EC11" s="326"/>
    </row>
    <row r="12" spans="2:143" ht="11.25" customHeight="1">
      <c r="B12" s="261" t="s">
        <v>268</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343</v>
      </c>
      <c r="AQ12" s="1"/>
      <c r="AR12" s="1"/>
      <c r="AS12" s="1"/>
      <c r="AT12" s="1"/>
      <c r="AU12" s="1"/>
      <c r="AV12" s="1"/>
      <c r="AW12" s="1"/>
      <c r="AX12" s="1"/>
      <c r="AY12" s="1"/>
      <c r="AZ12" s="1"/>
      <c r="BA12" s="1"/>
      <c r="BB12" s="1"/>
      <c r="BC12" s="1"/>
      <c r="BD12" s="1"/>
      <c r="BE12" s="1"/>
      <c r="BF12" s="269"/>
      <c r="BG12" s="274">
        <v>669372</v>
      </c>
      <c r="BH12" s="217"/>
      <c r="BI12" s="217"/>
      <c r="BJ12" s="217"/>
      <c r="BK12" s="217"/>
      <c r="BL12" s="217"/>
      <c r="BM12" s="217"/>
      <c r="BN12" s="279"/>
      <c r="BO12" s="282">
        <v>53</v>
      </c>
      <c r="BP12" s="282"/>
      <c r="BQ12" s="282"/>
      <c r="BR12" s="282"/>
      <c r="BS12" s="287" t="s">
        <v>33</v>
      </c>
      <c r="BT12" s="287"/>
      <c r="BU12" s="287"/>
      <c r="BV12" s="287"/>
      <c r="BW12" s="287"/>
      <c r="BX12" s="287"/>
      <c r="BY12" s="287"/>
      <c r="BZ12" s="287"/>
      <c r="CA12" s="287"/>
      <c r="CB12" s="325"/>
      <c r="CD12" s="261" t="s">
        <v>345</v>
      </c>
      <c r="CE12" s="1"/>
      <c r="CF12" s="1"/>
      <c r="CG12" s="1"/>
      <c r="CH12" s="1"/>
      <c r="CI12" s="1"/>
      <c r="CJ12" s="1"/>
      <c r="CK12" s="1"/>
      <c r="CL12" s="1"/>
      <c r="CM12" s="1"/>
      <c r="CN12" s="1"/>
      <c r="CO12" s="1"/>
      <c r="CP12" s="1"/>
      <c r="CQ12" s="269"/>
      <c r="CR12" s="274">
        <v>252252</v>
      </c>
      <c r="CS12" s="217"/>
      <c r="CT12" s="217"/>
      <c r="CU12" s="217"/>
      <c r="CV12" s="217"/>
      <c r="CW12" s="217"/>
      <c r="CX12" s="217"/>
      <c r="CY12" s="279"/>
      <c r="CZ12" s="282">
        <v>1.8</v>
      </c>
      <c r="DA12" s="282"/>
      <c r="DB12" s="282"/>
      <c r="DC12" s="282"/>
      <c r="DD12" s="288">
        <v>7246</v>
      </c>
      <c r="DE12" s="217"/>
      <c r="DF12" s="217"/>
      <c r="DG12" s="217"/>
      <c r="DH12" s="217"/>
      <c r="DI12" s="217"/>
      <c r="DJ12" s="217"/>
      <c r="DK12" s="217"/>
      <c r="DL12" s="217"/>
      <c r="DM12" s="217"/>
      <c r="DN12" s="217"/>
      <c r="DO12" s="217"/>
      <c r="DP12" s="279"/>
      <c r="DQ12" s="288">
        <v>170371</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348</v>
      </c>
      <c r="AQ13" s="1"/>
      <c r="AR13" s="1"/>
      <c r="AS13" s="1"/>
      <c r="AT13" s="1"/>
      <c r="AU13" s="1"/>
      <c r="AV13" s="1"/>
      <c r="AW13" s="1"/>
      <c r="AX13" s="1"/>
      <c r="AY13" s="1"/>
      <c r="AZ13" s="1"/>
      <c r="BA13" s="1"/>
      <c r="BB13" s="1"/>
      <c r="BC13" s="1"/>
      <c r="BD13" s="1"/>
      <c r="BE13" s="1"/>
      <c r="BF13" s="269"/>
      <c r="BG13" s="274">
        <v>607766</v>
      </c>
      <c r="BH13" s="217"/>
      <c r="BI13" s="217"/>
      <c r="BJ13" s="217"/>
      <c r="BK13" s="217"/>
      <c r="BL13" s="217"/>
      <c r="BM13" s="217"/>
      <c r="BN13" s="279"/>
      <c r="BO13" s="282">
        <v>48.2</v>
      </c>
      <c r="BP13" s="282"/>
      <c r="BQ13" s="282"/>
      <c r="BR13" s="282"/>
      <c r="BS13" s="287" t="s">
        <v>33</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716808</v>
      </c>
      <c r="CS13" s="217"/>
      <c r="CT13" s="217"/>
      <c r="CU13" s="217"/>
      <c r="CV13" s="217"/>
      <c r="CW13" s="217"/>
      <c r="CX13" s="217"/>
      <c r="CY13" s="279"/>
      <c r="CZ13" s="282">
        <v>5.2</v>
      </c>
      <c r="DA13" s="282"/>
      <c r="DB13" s="282"/>
      <c r="DC13" s="282"/>
      <c r="DD13" s="288">
        <v>488311</v>
      </c>
      <c r="DE13" s="217"/>
      <c r="DF13" s="217"/>
      <c r="DG13" s="217"/>
      <c r="DH13" s="217"/>
      <c r="DI13" s="217"/>
      <c r="DJ13" s="217"/>
      <c r="DK13" s="217"/>
      <c r="DL13" s="217"/>
      <c r="DM13" s="217"/>
      <c r="DN13" s="217"/>
      <c r="DO13" s="217"/>
      <c r="DP13" s="279"/>
      <c r="DQ13" s="288">
        <v>148049</v>
      </c>
      <c r="DR13" s="217"/>
      <c r="DS13" s="217"/>
      <c r="DT13" s="217"/>
      <c r="DU13" s="217"/>
      <c r="DV13" s="217"/>
      <c r="DW13" s="217"/>
      <c r="DX13" s="217"/>
      <c r="DY13" s="217"/>
      <c r="DZ13" s="217"/>
      <c r="EA13" s="217"/>
      <c r="EB13" s="217"/>
      <c r="EC13" s="326"/>
    </row>
    <row r="14" spans="2:143" ht="11.25" customHeight="1">
      <c r="B14" s="261" t="s">
        <v>305</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352</v>
      </c>
      <c r="AQ14" s="1"/>
      <c r="AR14" s="1"/>
      <c r="AS14" s="1"/>
      <c r="AT14" s="1"/>
      <c r="AU14" s="1"/>
      <c r="AV14" s="1"/>
      <c r="AW14" s="1"/>
      <c r="AX14" s="1"/>
      <c r="AY14" s="1"/>
      <c r="AZ14" s="1"/>
      <c r="BA14" s="1"/>
      <c r="BB14" s="1"/>
      <c r="BC14" s="1"/>
      <c r="BD14" s="1"/>
      <c r="BE14" s="1"/>
      <c r="BF14" s="269"/>
      <c r="BG14" s="274">
        <v>59587</v>
      </c>
      <c r="BH14" s="217"/>
      <c r="BI14" s="217"/>
      <c r="BJ14" s="217"/>
      <c r="BK14" s="217"/>
      <c r="BL14" s="217"/>
      <c r="BM14" s="217"/>
      <c r="BN14" s="279"/>
      <c r="BO14" s="282">
        <v>4.7</v>
      </c>
      <c r="BP14" s="282"/>
      <c r="BQ14" s="282"/>
      <c r="BR14" s="282"/>
      <c r="BS14" s="287" t="s">
        <v>33</v>
      </c>
      <c r="BT14" s="287"/>
      <c r="BU14" s="287"/>
      <c r="BV14" s="287"/>
      <c r="BW14" s="287"/>
      <c r="BX14" s="287"/>
      <c r="BY14" s="287"/>
      <c r="BZ14" s="287"/>
      <c r="CA14" s="287"/>
      <c r="CB14" s="325"/>
      <c r="CD14" s="261" t="s">
        <v>353</v>
      </c>
      <c r="CE14" s="1"/>
      <c r="CF14" s="1"/>
      <c r="CG14" s="1"/>
      <c r="CH14" s="1"/>
      <c r="CI14" s="1"/>
      <c r="CJ14" s="1"/>
      <c r="CK14" s="1"/>
      <c r="CL14" s="1"/>
      <c r="CM14" s="1"/>
      <c r="CN14" s="1"/>
      <c r="CO14" s="1"/>
      <c r="CP14" s="1"/>
      <c r="CQ14" s="269"/>
      <c r="CR14" s="274">
        <v>486703</v>
      </c>
      <c r="CS14" s="217"/>
      <c r="CT14" s="217"/>
      <c r="CU14" s="217"/>
      <c r="CV14" s="217"/>
      <c r="CW14" s="217"/>
      <c r="CX14" s="217"/>
      <c r="CY14" s="279"/>
      <c r="CZ14" s="282">
        <v>3.5</v>
      </c>
      <c r="DA14" s="282"/>
      <c r="DB14" s="282"/>
      <c r="DC14" s="282"/>
      <c r="DD14" s="288">
        <v>74970</v>
      </c>
      <c r="DE14" s="217"/>
      <c r="DF14" s="217"/>
      <c r="DG14" s="217"/>
      <c r="DH14" s="217"/>
      <c r="DI14" s="217"/>
      <c r="DJ14" s="217"/>
      <c r="DK14" s="217"/>
      <c r="DL14" s="217"/>
      <c r="DM14" s="217"/>
      <c r="DN14" s="217"/>
      <c r="DO14" s="217"/>
      <c r="DP14" s="279"/>
      <c r="DQ14" s="288">
        <v>412292</v>
      </c>
      <c r="DR14" s="217"/>
      <c r="DS14" s="217"/>
      <c r="DT14" s="217"/>
      <c r="DU14" s="217"/>
      <c r="DV14" s="217"/>
      <c r="DW14" s="217"/>
      <c r="DX14" s="217"/>
      <c r="DY14" s="217"/>
      <c r="DZ14" s="217"/>
      <c r="EA14" s="217"/>
      <c r="EB14" s="217"/>
      <c r="EC14" s="326"/>
    </row>
    <row r="15" spans="2:143" ht="11.25" customHeight="1">
      <c r="B15" s="261" t="s">
        <v>354</v>
      </c>
      <c r="C15" s="1"/>
      <c r="D15" s="1"/>
      <c r="E15" s="1"/>
      <c r="F15" s="1"/>
      <c r="G15" s="1"/>
      <c r="H15" s="1"/>
      <c r="I15" s="1"/>
      <c r="J15" s="1"/>
      <c r="K15" s="1"/>
      <c r="L15" s="1"/>
      <c r="M15" s="1"/>
      <c r="N15" s="1"/>
      <c r="O15" s="1"/>
      <c r="P15" s="1"/>
      <c r="Q15" s="269"/>
      <c r="R15" s="274">
        <v>5303</v>
      </c>
      <c r="S15" s="217"/>
      <c r="T15" s="217"/>
      <c r="U15" s="217"/>
      <c r="V15" s="217"/>
      <c r="W15" s="217"/>
      <c r="X15" s="217"/>
      <c r="Y15" s="279"/>
      <c r="Z15" s="282">
        <v>0</v>
      </c>
      <c r="AA15" s="282"/>
      <c r="AB15" s="282"/>
      <c r="AC15" s="282"/>
      <c r="AD15" s="287">
        <v>5303</v>
      </c>
      <c r="AE15" s="287"/>
      <c r="AF15" s="287"/>
      <c r="AG15" s="287"/>
      <c r="AH15" s="287"/>
      <c r="AI15" s="287"/>
      <c r="AJ15" s="287"/>
      <c r="AK15" s="287"/>
      <c r="AL15" s="283">
        <v>0.1</v>
      </c>
      <c r="AM15" s="238"/>
      <c r="AN15" s="238"/>
      <c r="AO15" s="296"/>
      <c r="AP15" s="261" t="s">
        <v>151</v>
      </c>
      <c r="AQ15" s="1"/>
      <c r="AR15" s="1"/>
      <c r="AS15" s="1"/>
      <c r="AT15" s="1"/>
      <c r="AU15" s="1"/>
      <c r="AV15" s="1"/>
      <c r="AW15" s="1"/>
      <c r="AX15" s="1"/>
      <c r="AY15" s="1"/>
      <c r="AZ15" s="1"/>
      <c r="BA15" s="1"/>
      <c r="BB15" s="1"/>
      <c r="BC15" s="1"/>
      <c r="BD15" s="1"/>
      <c r="BE15" s="1"/>
      <c r="BF15" s="269"/>
      <c r="BG15" s="274">
        <v>89463</v>
      </c>
      <c r="BH15" s="217"/>
      <c r="BI15" s="217"/>
      <c r="BJ15" s="217"/>
      <c r="BK15" s="217"/>
      <c r="BL15" s="217"/>
      <c r="BM15" s="217"/>
      <c r="BN15" s="279"/>
      <c r="BO15" s="282">
        <v>7.1</v>
      </c>
      <c r="BP15" s="282"/>
      <c r="BQ15" s="282"/>
      <c r="BR15" s="282"/>
      <c r="BS15" s="287" t="s">
        <v>33</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1057642</v>
      </c>
      <c r="CS15" s="217"/>
      <c r="CT15" s="217"/>
      <c r="CU15" s="217"/>
      <c r="CV15" s="217"/>
      <c r="CW15" s="217"/>
      <c r="CX15" s="217"/>
      <c r="CY15" s="279"/>
      <c r="CZ15" s="282">
        <v>7.6</v>
      </c>
      <c r="DA15" s="282"/>
      <c r="DB15" s="282"/>
      <c r="DC15" s="282"/>
      <c r="DD15" s="288">
        <v>103243</v>
      </c>
      <c r="DE15" s="217"/>
      <c r="DF15" s="217"/>
      <c r="DG15" s="217"/>
      <c r="DH15" s="217"/>
      <c r="DI15" s="217"/>
      <c r="DJ15" s="217"/>
      <c r="DK15" s="217"/>
      <c r="DL15" s="217"/>
      <c r="DM15" s="217"/>
      <c r="DN15" s="217"/>
      <c r="DO15" s="217"/>
      <c r="DP15" s="279"/>
      <c r="DQ15" s="288">
        <v>789831</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22437</v>
      </c>
      <c r="S16" s="217"/>
      <c r="T16" s="217"/>
      <c r="U16" s="217"/>
      <c r="V16" s="217"/>
      <c r="W16" s="217"/>
      <c r="X16" s="217"/>
      <c r="Y16" s="279"/>
      <c r="Z16" s="282">
        <v>0.2</v>
      </c>
      <c r="AA16" s="282"/>
      <c r="AB16" s="282"/>
      <c r="AC16" s="282"/>
      <c r="AD16" s="287">
        <v>22437</v>
      </c>
      <c r="AE16" s="287"/>
      <c r="AF16" s="287"/>
      <c r="AG16" s="287"/>
      <c r="AH16" s="287"/>
      <c r="AI16" s="287"/>
      <c r="AJ16" s="287"/>
      <c r="AK16" s="287"/>
      <c r="AL16" s="283">
        <v>0.3</v>
      </c>
      <c r="AM16" s="238"/>
      <c r="AN16" s="238"/>
      <c r="AO16" s="296"/>
      <c r="AP16" s="261" t="s">
        <v>359</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329</v>
      </c>
      <c r="CE16" s="1"/>
      <c r="CF16" s="1"/>
      <c r="CG16" s="1"/>
      <c r="CH16" s="1"/>
      <c r="CI16" s="1"/>
      <c r="CJ16" s="1"/>
      <c r="CK16" s="1"/>
      <c r="CL16" s="1"/>
      <c r="CM16" s="1"/>
      <c r="CN16" s="1"/>
      <c r="CO16" s="1"/>
      <c r="CP16" s="1"/>
      <c r="CQ16" s="269"/>
      <c r="CR16" s="274">
        <v>101451</v>
      </c>
      <c r="CS16" s="217"/>
      <c r="CT16" s="217"/>
      <c r="CU16" s="217"/>
      <c r="CV16" s="217"/>
      <c r="CW16" s="217"/>
      <c r="CX16" s="217"/>
      <c r="CY16" s="279"/>
      <c r="CZ16" s="282">
        <v>0.7</v>
      </c>
      <c r="DA16" s="282"/>
      <c r="DB16" s="282"/>
      <c r="DC16" s="282"/>
      <c r="DD16" s="288" t="s">
        <v>33</v>
      </c>
      <c r="DE16" s="217"/>
      <c r="DF16" s="217"/>
      <c r="DG16" s="217"/>
      <c r="DH16" s="217"/>
      <c r="DI16" s="217"/>
      <c r="DJ16" s="217"/>
      <c r="DK16" s="217"/>
      <c r="DL16" s="217"/>
      <c r="DM16" s="217"/>
      <c r="DN16" s="217"/>
      <c r="DO16" s="217"/>
      <c r="DP16" s="279"/>
      <c r="DQ16" s="288">
        <v>68573</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45591</v>
      </c>
      <c r="S17" s="217"/>
      <c r="T17" s="217"/>
      <c r="U17" s="217"/>
      <c r="V17" s="217"/>
      <c r="W17" s="217"/>
      <c r="X17" s="217"/>
      <c r="Y17" s="279"/>
      <c r="Z17" s="282">
        <v>0.3</v>
      </c>
      <c r="AA17" s="282"/>
      <c r="AB17" s="282"/>
      <c r="AC17" s="282"/>
      <c r="AD17" s="287">
        <v>45591</v>
      </c>
      <c r="AE17" s="287"/>
      <c r="AF17" s="287"/>
      <c r="AG17" s="287"/>
      <c r="AH17" s="287"/>
      <c r="AI17" s="287"/>
      <c r="AJ17" s="287"/>
      <c r="AK17" s="287"/>
      <c r="AL17" s="283">
        <v>0.7</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1202164</v>
      </c>
      <c r="CS17" s="217"/>
      <c r="CT17" s="217"/>
      <c r="CU17" s="217"/>
      <c r="CV17" s="217"/>
      <c r="CW17" s="217"/>
      <c r="CX17" s="217"/>
      <c r="CY17" s="279"/>
      <c r="CZ17" s="282">
        <v>8.6</v>
      </c>
      <c r="DA17" s="282"/>
      <c r="DB17" s="282"/>
      <c r="DC17" s="282"/>
      <c r="DD17" s="288" t="s">
        <v>33</v>
      </c>
      <c r="DE17" s="217"/>
      <c r="DF17" s="217"/>
      <c r="DG17" s="217"/>
      <c r="DH17" s="217"/>
      <c r="DI17" s="217"/>
      <c r="DJ17" s="217"/>
      <c r="DK17" s="217"/>
      <c r="DL17" s="217"/>
      <c r="DM17" s="217"/>
      <c r="DN17" s="217"/>
      <c r="DO17" s="217"/>
      <c r="DP17" s="279"/>
      <c r="DQ17" s="288">
        <v>1173957</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3840</v>
      </c>
      <c r="S18" s="217"/>
      <c r="T18" s="217"/>
      <c r="U18" s="217"/>
      <c r="V18" s="217"/>
      <c r="W18" s="217"/>
      <c r="X18" s="217"/>
      <c r="Y18" s="279"/>
      <c r="Z18" s="282">
        <v>0</v>
      </c>
      <c r="AA18" s="282"/>
      <c r="AB18" s="282"/>
      <c r="AC18" s="282"/>
      <c r="AD18" s="287">
        <v>3840</v>
      </c>
      <c r="AE18" s="287"/>
      <c r="AF18" s="287"/>
      <c r="AG18" s="287"/>
      <c r="AH18" s="287"/>
      <c r="AI18" s="287"/>
      <c r="AJ18" s="287"/>
      <c r="AK18" s="287"/>
      <c r="AL18" s="283">
        <v>0.1</v>
      </c>
      <c r="AM18" s="238"/>
      <c r="AN18" s="238"/>
      <c r="AO18" s="296"/>
      <c r="AP18" s="261" t="s">
        <v>45</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v>25215</v>
      </c>
      <c r="CS18" s="217"/>
      <c r="CT18" s="217"/>
      <c r="CU18" s="217"/>
      <c r="CV18" s="217"/>
      <c r="CW18" s="217"/>
      <c r="CX18" s="217"/>
      <c r="CY18" s="279"/>
      <c r="CZ18" s="282">
        <v>0.2</v>
      </c>
      <c r="DA18" s="282"/>
      <c r="DB18" s="282"/>
      <c r="DC18" s="282"/>
      <c r="DD18" s="288" t="s">
        <v>33</v>
      </c>
      <c r="DE18" s="217"/>
      <c r="DF18" s="217"/>
      <c r="DG18" s="217"/>
      <c r="DH18" s="217"/>
      <c r="DI18" s="217"/>
      <c r="DJ18" s="217"/>
      <c r="DK18" s="217"/>
      <c r="DL18" s="217"/>
      <c r="DM18" s="217"/>
      <c r="DN18" s="217"/>
      <c r="DO18" s="217"/>
      <c r="DP18" s="279"/>
      <c r="DQ18" s="288">
        <v>25215</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41751</v>
      </c>
      <c r="S19" s="217"/>
      <c r="T19" s="217"/>
      <c r="U19" s="217"/>
      <c r="V19" s="217"/>
      <c r="W19" s="217"/>
      <c r="X19" s="217"/>
      <c r="Y19" s="279"/>
      <c r="Z19" s="282">
        <v>0.3</v>
      </c>
      <c r="AA19" s="282"/>
      <c r="AB19" s="282"/>
      <c r="AC19" s="282"/>
      <c r="AD19" s="287">
        <v>41751</v>
      </c>
      <c r="AE19" s="287"/>
      <c r="AF19" s="287"/>
      <c r="AG19" s="287"/>
      <c r="AH19" s="287"/>
      <c r="AI19" s="287"/>
      <c r="AJ19" s="287"/>
      <c r="AK19" s="287"/>
      <c r="AL19" s="283">
        <v>0.6</v>
      </c>
      <c r="AM19" s="238"/>
      <c r="AN19" s="238"/>
      <c r="AO19" s="296"/>
      <c r="AP19" s="261" t="s">
        <v>366</v>
      </c>
      <c r="AQ19" s="1"/>
      <c r="AR19" s="1"/>
      <c r="AS19" s="1"/>
      <c r="AT19" s="1"/>
      <c r="AU19" s="1"/>
      <c r="AV19" s="1"/>
      <c r="AW19" s="1"/>
      <c r="AX19" s="1"/>
      <c r="AY19" s="1"/>
      <c r="AZ19" s="1"/>
      <c r="BA19" s="1"/>
      <c r="BB19" s="1"/>
      <c r="BC19" s="1"/>
      <c r="BD19" s="1"/>
      <c r="BE19" s="1"/>
      <c r="BF19" s="269"/>
      <c r="BG19" s="274">
        <v>5829</v>
      </c>
      <c r="BH19" s="217"/>
      <c r="BI19" s="217"/>
      <c r="BJ19" s="217"/>
      <c r="BK19" s="217"/>
      <c r="BL19" s="217"/>
      <c r="BM19" s="217"/>
      <c r="BN19" s="279"/>
      <c r="BO19" s="282">
        <v>0.5</v>
      </c>
      <c r="BP19" s="282"/>
      <c r="BQ19" s="282"/>
      <c r="BR19" s="282"/>
      <c r="BS19" s="287" t="s">
        <v>33</v>
      </c>
      <c r="BT19" s="287"/>
      <c r="BU19" s="287"/>
      <c r="BV19" s="287"/>
      <c r="BW19" s="287"/>
      <c r="BX19" s="287"/>
      <c r="BY19" s="287"/>
      <c r="BZ19" s="287"/>
      <c r="CA19" s="287"/>
      <c r="CB19" s="325"/>
      <c r="CD19" s="261" t="s">
        <v>340</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33</v>
      </c>
      <c r="S20" s="217"/>
      <c r="T20" s="217"/>
      <c r="U20" s="217"/>
      <c r="V20" s="217"/>
      <c r="W20" s="217"/>
      <c r="X20" s="217"/>
      <c r="Y20" s="279"/>
      <c r="Z20" s="282" t="s">
        <v>33</v>
      </c>
      <c r="AA20" s="282"/>
      <c r="AB20" s="282"/>
      <c r="AC20" s="282"/>
      <c r="AD20" s="287" t="s">
        <v>33</v>
      </c>
      <c r="AE20" s="287"/>
      <c r="AF20" s="287"/>
      <c r="AG20" s="287"/>
      <c r="AH20" s="287"/>
      <c r="AI20" s="287"/>
      <c r="AJ20" s="287"/>
      <c r="AK20" s="287"/>
      <c r="AL20" s="283" t="s">
        <v>33</v>
      </c>
      <c r="AM20" s="238"/>
      <c r="AN20" s="238"/>
      <c r="AO20" s="296"/>
      <c r="AP20" s="261" t="s">
        <v>369</v>
      </c>
      <c r="AQ20" s="1"/>
      <c r="AR20" s="1"/>
      <c r="AS20" s="1"/>
      <c r="AT20" s="1"/>
      <c r="AU20" s="1"/>
      <c r="AV20" s="1"/>
      <c r="AW20" s="1"/>
      <c r="AX20" s="1"/>
      <c r="AY20" s="1"/>
      <c r="AZ20" s="1"/>
      <c r="BA20" s="1"/>
      <c r="BB20" s="1"/>
      <c r="BC20" s="1"/>
      <c r="BD20" s="1"/>
      <c r="BE20" s="1"/>
      <c r="BF20" s="269"/>
      <c r="BG20" s="274">
        <v>5829</v>
      </c>
      <c r="BH20" s="217"/>
      <c r="BI20" s="217"/>
      <c r="BJ20" s="217"/>
      <c r="BK20" s="217"/>
      <c r="BL20" s="217"/>
      <c r="BM20" s="217"/>
      <c r="BN20" s="279"/>
      <c r="BO20" s="282">
        <v>0.5</v>
      </c>
      <c r="BP20" s="282"/>
      <c r="BQ20" s="282"/>
      <c r="BR20" s="282"/>
      <c r="BS20" s="287" t="s">
        <v>33</v>
      </c>
      <c r="BT20" s="287"/>
      <c r="BU20" s="287"/>
      <c r="BV20" s="287"/>
      <c r="BW20" s="287"/>
      <c r="BX20" s="287"/>
      <c r="BY20" s="287"/>
      <c r="BZ20" s="287"/>
      <c r="CA20" s="287"/>
      <c r="CB20" s="325"/>
      <c r="CD20" s="261" t="s">
        <v>75</v>
      </c>
      <c r="CE20" s="1"/>
      <c r="CF20" s="1"/>
      <c r="CG20" s="1"/>
      <c r="CH20" s="1"/>
      <c r="CI20" s="1"/>
      <c r="CJ20" s="1"/>
      <c r="CK20" s="1"/>
      <c r="CL20" s="1"/>
      <c r="CM20" s="1"/>
      <c r="CN20" s="1"/>
      <c r="CO20" s="1"/>
      <c r="CP20" s="1"/>
      <c r="CQ20" s="269"/>
      <c r="CR20" s="274">
        <v>13912882</v>
      </c>
      <c r="CS20" s="217"/>
      <c r="CT20" s="217"/>
      <c r="CU20" s="217"/>
      <c r="CV20" s="217"/>
      <c r="CW20" s="217"/>
      <c r="CX20" s="217"/>
      <c r="CY20" s="279"/>
      <c r="CZ20" s="282">
        <v>100</v>
      </c>
      <c r="DA20" s="282"/>
      <c r="DB20" s="282"/>
      <c r="DC20" s="282"/>
      <c r="DD20" s="288">
        <v>3097172</v>
      </c>
      <c r="DE20" s="217"/>
      <c r="DF20" s="217"/>
      <c r="DG20" s="217"/>
      <c r="DH20" s="217"/>
      <c r="DI20" s="217"/>
      <c r="DJ20" s="217"/>
      <c r="DK20" s="217"/>
      <c r="DL20" s="217"/>
      <c r="DM20" s="217"/>
      <c r="DN20" s="217"/>
      <c r="DO20" s="217"/>
      <c r="DP20" s="279"/>
      <c r="DQ20" s="288">
        <v>7556689</v>
      </c>
      <c r="DR20" s="217"/>
      <c r="DS20" s="217"/>
      <c r="DT20" s="217"/>
      <c r="DU20" s="217"/>
      <c r="DV20" s="217"/>
      <c r="DW20" s="217"/>
      <c r="DX20" s="217"/>
      <c r="DY20" s="217"/>
      <c r="DZ20" s="217"/>
      <c r="EA20" s="217"/>
      <c r="EB20" s="217"/>
      <c r="EC20" s="326"/>
    </row>
    <row r="21" spans="2:133" ht="11.25" customHeight="1">
      <c r="B21" s="261" t="s">
        <v>371</v>
      </c>
      <c r="C21" s="1"/>
      <c r="D21" s="1"/>
      <c r="E21" s="1"/>
      <c r="F21" s="1"/>
      <c r="G21" s="1"/>
      <c r="H21" s="1"/>
      <c r="I21" s="1"/>
      <c r="J21" s="1"/>
      <c r="K21" s="1"/>
      <c r="L21" s="1"/>
      <c r="M21" s="1"/>
      <c r="N21" s="1"/>
      <c r="O21" s="1"/>
      <c r="P21" s="1"/>
      <c r="Q21" s="269"/>
      <c r="R21" s="274">
        <v>5176239</v>
      </c>
      <c r="S21" s="217"/>
      <c r="T21" s="217"/>
      <c r="U21" s="217"/>
      <c r="V21" s="217"/>
      <c r="W21" s="217"/>
      <c r="X21" s="217"/>
      <c r="Y21" s="279"/>
      <c r="Z21" s="282">
        <v>34.700000000000003</v>
      </c>
      <c r="AA21" s="282"/>
      <c r="AB21" s="282"/>
      <c r="AC21" s="282"/>
      <c r="AD21" s="287">
        <v>4601206</v>
      </c>
      <c r="AE21" s="287"/>
      <c r="AF21" s="287"/>
      <c r="AG21" s="287"/>
      <c r="AH21" s="287"/>
      <c r="AI21" s="287"/>
      <c r="AJ21" s="287"/>
      <c r="AK21" s="287"/>
      <c r="AL21" s="283">
        <v>71.400000000000006</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5829</v>
      </c>
      <c r="BH21" s="217"/>
      <c r="BI21" s="217"/>
      <c r="BJ21" s="217"/>
      <c r="BK21" s="217"/>
      <c r="BL21" s="217"/>
      <c r="BM21" s="217"/>
      <c r="BN21" s="279"/>
      <c r="BO21" s="282">
        <v>0.5</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375</v>
      </c>
      <c r="C22" s="1"/>
      <c r="D22" s="1"/>
      <c r="E22" s="1"/>
      <c r="F22" s="1"/>
      <c r="G22" s="1"/>
      <c r="H22" s="1"/>
      <c r="I22" s="1"/>
      <c r="J22" s="1"/>
      <c r="K22" s="1"/>
      <c r="L22" s="1"/>
      <c r="M22" s="1"/>
      <c r="N22" s="1"/>
      <c r="O22" s="1"/>
      <c r="P22" s="1"/>
      <c r="Q22" s="269"/>
      <c r="R22" s="274">
        <v>4601206</v>
      </c>
      <c r="S22" s="217"/>
      <c r="T22" s="217"/>
      <c r="U22" s="217"/>
      <c r="V22" s="217"/>
      <c r="W22" s="217"/>
      <c r="X22" s="217"/>
      <c r="Y22" s="279"/>
      <c r="Z22" s="282">
        <v>30.8</v>
      </c>
      <c r="AA22" s="282"/>
      <c r="AB22" s="282"/>
      <c r="AC22" s="282"/>
      <c r="AD22" s="287">
        <v>4601206</v>
      </c>
      <c r="AE22" s="287"/>
      <c r="AF22" s="287"/>
      <c r="AG22" s="287"/>
      <c r="AH22" s="287"/>
      <c r="AI22" s="287"/>
      <c r="AJ22" s="287"/>
      <c r="AK22" s="287"/>
      <c r="AL22" s="283">
        <v>71.400000000000006</v>
      </c>
      <c r="AM22" s="238"/>
      <c r="AN22" s="238"/>
      <c r="AO22" s="296"/>
      <c r="AP22" s="261" t="s">
        <v>129</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378</v>
      </c>
      <c r="C23" s="1"/>
      <c r="D23" s="1"/>
      <c r="E23" s="1"/>
      <c r="F23" s="1"/>
      <c r="G23" s="1"/>
      <c r="H23" s="1"/>
      <c r="I23" s="1"/>
      <c r="J23" s="1"/>
      <c r="K23" s="1"/>
      <c r="L23" s="1"/>
      <c r="M23" s="1"/>
      <c r="N23" s="1"/>
      <c r="O23" s="1"/>
      <c r="P23" s="1"/>
      <c r="Q23" s="269"/>
      <c r="R23" s="274">
        <v>575033</v>
      </c>
      <c r="S23" s="217"/>
      <c r="T23" s="217"/>
      <c r="U23" s="217"/>
      <c r="V23" s="217"/>
      <c r="W23" s="217"/>
      <c r="X23" s="217"/>
      <c r="Y23" s="279"/>
      <c r="Z23" s="282">
        <v>3.9</v>
      </c>
      <c r="AA23" s="282"/>
      <c r="AB23" s="282"/>
      <c r="AC23" s="282"/>
      <c r="AD23" s="287" t="s">
        <v>33</v>
      </c>
      <c r="AE23" s="287"/>
      <c r="AF23" s="287"/>
      <c r="AG23" s="287"/>
      <c r="AH23" s="287"/>
      <c r="AI23" s="287"/>
      <c r="AJ23" s="287"/>
      <c r="AK23" s="287"/>
      <c r="AL23" s="283" t="s">
        <v>33</v>
      </c>
      <c r="AM23" s="238"/>
      <c r="AN23" s="238"/>
      <c r="AO23" s="296"/>
      <c r="AP23" s="261" t="s">
        <v>180</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159</v>
      </c>
      <c r="CE23" s="139"/>
      <c r="CF23" s="139"/>
      <c r="CG23" s="139"/>
      <c r="CH23" s="139"/>
      <c r="CI23" s="139"/>
      <c r="CJ23" s="139"/>
      <c r="CK23" s="139"/>
      <c r="CL23" s="139"/>
      <c r="CM23" s="139"/>
      <c r="CN23" s="139"/>
      <c r="CO23" s="139"/>
      <c r="CP23" s="139"/>
      <c r="CQ23" s="144"/>
      <c r="CR23" s="182" t="s">
        <v>379</v>
      </c>
      <c r="CS23" s="139"/>
      <c r="CT23" s="139"/>
      <c r="CU23" s="139"/>
      <c r="CV23" s="139"/>
      <c r="CW23" s="139"/>
      <c r="CX23" s="139"/>
      <c r="CY23" s="144"/>
      <c r="CZ23" s="182" t="s">
        <v>194</v>
      </c>
      <c r="DA23" s="139"/>
      <c r="DB23" s="139"/>
      <c r="DC23" s="144"/>
      <c r="DD23" s="182" t="s">
        <v>382</v>
      </c>
      <c r="DE23" s="139"/>
      <c r="DF23" s="139"/>
      <c r="DG23" s="139"/>
      <c r="DH23" s="139"/>
      <c r="DI23" s="139"/>
      <c r="DJ23" s="139"/>
      <c r="DK23" s="144"/>
      <c r="DL23" s="345" t="s">
        <v>384</v>
      </c>
      <c r="DM23" s="348"/>
      <c r="DN23" s="348"/>
      <c r="DO23" s="348"/>
      <c r="DP23" s="348"/>
      <c r="DQ23" s="348"/>
      <c r="DR23" s="348"/>
      <c r="DS23" s="348"/>
      <c r="DT23" s="348"/>
      <c r="DU23" s="348"/>
      <c r="DV23" s="352"/>
      <c r="DW23" s="182" t="s">
        <v>385</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388</v>
      </c>
      <c r="CE24" s="265"/>
      <c r="CF24" s="265"/>
      <c r="CG24" s="265"/>
      <c r="CH24" s="265"/>
      <c r="CI24" s="265"/>
      <c r="CJ24" s="265"/>
      <c r="CK24" s="265"/>
      <c r="CL24" s="265"/>
      <c r="CM24" s="265"/>
      <c r="CN24" s="265"/>
      <c r="CO24" s="265"/>
      <c r="CP24" s="265"/>
      <c r="CQ24" s="268"/>
      <c r="CR24" s="273">
        <v>4889436</v>
      </c>
      <c r="CS24" s="276"/>
      <c r="CT24" s="276"/>
      <c r="CU24" s="276"/>
      <c r="CV24" s="276"/>
      <c r="CW24" s="276"/>
      <c r="CX24" s="276"/>
      <c r="CY24" s="278"/>
      <c r="CZ24" s="291">
        <v>35.1</v>
      </c>
      <c r="DA24" s="293"/>
      <c r="DB24" s="293"/>
      <c r="DC24" s="337"/>
      <c r="DD24" s="341">
        <v>3484339</v>
      </c>
      <c r="DE24" s="276"/>
      <c r="DF24" s="276"/>
      <c r="DG24" s="276"/>
      <c r="DH24" s="276"/>
      <c r="DI24" s="276"/>
      <c r="DJ24" s="276"/>
      <c r="DK24" s="278"/>
      <c r="DL24" s="341">
        <v>3230849</v>
      </c>
      <c r="DM24" s="276"/>
      <c r="DN24" s="276"/>
      <c r="DO24" s="276"/>
      <c r="DP24" s="276"/>
      <c r="DQ24" s="276"/>
      <c r="DR24" s="276"/>
      <c r="DS24" s="276"/>
      <c r="DT24" s="276"/>
      <c r="DU24" s="276"/>
      <c r="DV24" s="278"/>
      <c r="DW24" s="291">
        <v>50</v>
      </c>
      <c r="DX24" s="293"/>
      <c r="DY24" s="293"/>
      <c r="DZ24" s="293"/>
      <c r="EA24" s="293"/>
      <c r="EB24" s="293"/>
      <c r="EC24" s="295"/>
    </row>
    <row r="25" spans="2:133" ht="11.25" customHeight="1">
      <c r="B25" s="261" t="s">
        <v>73</v>
      </c>
      <c r="C25" s="1"/>
      <c r="D25" s="1"/>
      <c r="E25" s="1"/>
      <c r="F25" s="1"/>
      <c r="G25" s="1"/>
      <c r="H25" s="1"/>
      <c r="I25" s="1"/>
      <c r="J25" s="1"/>
      <c r="K25" s="1"/>
      <c r="L25" s="1"/>
      <c r="M25" s="1"/>
      <c r="N25" s="1"/>
      <c r="O25" s="1"/>
      <c r="P25" s="1"/>
      <c r="Q25" s="269"/>
      <c r="R25" s="274">
        <v>6930239</v>
      </c>
      <c r="S25" s="217"/>
      <c r="T25" s="217"/>
      <c r="U25" s="217"/>
      <c r="V25" s="217"/>
      <c r="W25" s="217"/>
      <c r="X25" s="217"/>
      <c r="Y25" s="279"/>
      <c r="Z25" s="282">
        <v>46.4</v>
      </c>
      <c r="AA25" s="282"/>
      <c r="AB25" s="282"/>
      <c r="AC25" s="282"/>
      <c r="AD25" s="287">
        <v>6355206</v>
      </c>
      <c r="AE25" s="287"/>
      <c r="AF25" s="287"/>
      <c r="AG25" s="287"/>
      <c r="AH25" s="287"/>
      <c r="AI25" s="287"/>
      <c r="AJ25" s="287"/>
      <c r="AK25" s="287"/>
      <c r="AL25" s="283">
        <v>98.6</v>
      </c>
      <c r="AM25" s="238"/>
      <c r="AN25" s="238"/>
      <c r="AO25" s="296"/>
      <c r="AP25" s="261" t="s">
        <v>389</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241</v>
      </c>
      <c r="CE25" s="1"/>
      <c r="CF25" s="1"/>
      <c r="CG25" s="1"/>
      <c r="CH25" s="1"/>
      <c r="CI25" s="1"/>
      <c r="CJ25" s="1"/>
      <c r="CK25" s="1"/>
      <c r="CL25" s="1"/>
      <c r="CM25" s="1"/>
      <c r="CN25" s="1"/>
      <c r="CO25" s="1"/>
      <c r="CP25" s="1"/>
      <c r="CQ25" s="269"/>
      <c r="CR25" s="274">
        <v>1734460</v>
      </c>
      <c r="CS25" s="313"/>
      <c r="CT25" s="313"/>
      <c r="CU25" s="313"/>
      <c r="CV25" s="313"/>
      <c r="CW25" s="313"/>
      <c r="CX25" s="313"/>
      <c r="CY25" s="332"/>
      <c r="CZ25" s="283">
        <v>12.5</v>
      </c>
      <c r="DA25" s="335"/>
      <c r="DB25" s="335"/>
      <c r="DC25" s="338"/>
      <c r="DD25" s="288">
        <v>1608242</v>
      </c>
      <c r="DE25" s="313"/>
      <c r="DF25" s="313"/>
      <c r="DG25" s="313"/>
      <c r="DH25" s="313"/>
      <c r="DI25" s="313"/>
      <c r="DJ25" s="313"/>
      <c r="DK25" s="332"/>
      <c r="DL25" s="288">
        <v>1606272</v>
      </c>
      <c r="DM25" s="313"/>
      <c r="DN25" s="313"/>
      <c r="DO25" s="313"/>
      <c r="DP25" s="313"/>
      <c r="DQ25" s="313"/>
      <c r="DR25" s="313"/>
      <c r="DS25" s="313"/>
      <c r="DT25" s="313"/>
      <c r="DU25" s="313"/>
      <c r="DV25" s="332"/>
      <c r="DW25" s="283">
        <v>24.9</v>
      </c>
      <c r="DX25" s="335"/>
      <c r="DY25" s="335"/>
      <c r="DZ25" s="335"/>
      <c r="EA25" s="335"/>
      <c r="EB25" s="335"/>
      <c r="EC25" s="360"/>
    </row>
    <row r="26" spans="2:133" ht="11.25" customHeight="1">
      <c r="B26" s="261" t="s">
        <v>344</v>
      </c>
      <c r="C26" s="1"/>
      <c r="D26" s="1"/>
      <c r="E26" s="1"/>
      <c r="F26" s="1"/>
      <c r="G26" s="1"/>
      <c r="H26" s="1"/>
      <c r="I26" s="1"/>
      <c r="J26" s="1"/>
      <c r="K26" s="1"/>
      <c r="L26" s="1"/>
      <c r="M26" s="1"/>
      <c r="N26" s="1"/>
      <c r="O26" s="1"/>
      <c r="P26" s="1"/>
      <c r="Q26" s="269"/>
      <c r="R26" s="274">
        <v>964</v>
      </c>
      <c r="S26" s="217"/>
      <c r="T26" s="217"/>
      <c r="U26" s="217"/>
      <c r="V26" s="217"/>
      <c r="W26" s="217"/>
      <c r="X26" s="217"/>
      <c r="Y26" s="279"/>
      <c r="Z26" s="282">
        <v>0</v>
      </c>
      <c r="AA26" s="282"/>
      <c r="AB26" s="282"/>
      <c r="AC26" s="282"/>
      <c r="AD26" s="287">
        <v>964</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247</v>
      </c>
      <c r="CE26" s="1"/>
      <c r="CF26" s="1"/>
      <c r="CG26" s="1"/>
      <c r="CH26" s="1"/>
      <c r="CI26" s="1"/>
      <c r="CJ26" s="1"/>
      <c r="CK26" s="1"/>
      <c r="CL26" s="1"/>
      <c r="CM26" s="1"/>
      <c r="CN26" s="1"/>
      <c r="CO26" s="1"/>
      <c r="CP26" s="1"/>
      <c r="CQ26" s="269"/>
      <c r="CR26" s="274">
        <v>1071759</v>
      </c>
      <c r="CS26" s="217"/>
      <c r="CT26" s="217"/>
      <c r="CU26" s="217"/>
      <c r="CV26" s="217"/>
      <c r="CW26" s="217"/>
      <c r="CX26" s="217"/>
      <c r="CY26" s="279"/>
      <c r="CZ26" s="283">
        <v>7.7</v>
      </c>
      <c r="DA26" s="335"/>
      <c r="DB26" s="335"/>
      <c r="DC26" s="338"/>
      <c r="DD26" s="288">
        <v>996206</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38</v>
      </c>
      <c r="C27" s="1"/>
      <c r="D27" s="1"/>
      <c r="E27" s="1"/>
      <c r="F27" s="1"/>
      <c r="G27" s="1"/>
      <c r="H27" s="1"/>
      <c r="I27" s="1"/>
      <c r="J27" s="1"/>
      <c r="K27" s="1"/>
      <c r="L27" s="1"/>
      <c r="M27" s="1"/>
      <c r="N27" s="1"/>
      <c r="O27" s="1"/>
      <c r="P27" s="1"/>
      <c r="Q27" s="269"/>
      <c r="R27" s="274">
        <v>36561</v>
      </c>
      <c r="S27" s="217"/>
      <c r="T27" s="217"/>
      <c r="U27" s="217"/>
      <c r="V27" s="217"/>
      <c r="W27" s="217"/>
      <c r="X27" s="217"/>
      <c r="Y27" s="279"/>
      <c r="Z27" s="282">
        <v>0.2</v>
      </c>
      <c r="AA27" s="282"/>
      <c r="AB27" s="282"/>
      <c r="AC27" s="282"/>
      <c r="AD27" s="287" t="s">
        <v>33</v>
      </c>
      <c r="AE27" s="287"/>
      <c r="AF27" s="287"/>
      <c r="AG27" s="287"/>
      <c r="AH27" s="287"/>
      <c r="AI27" s="287"/>
      <c r="AJ27" s="287"/>
      <c r="AK27" s="287"/>
      <c r="AL27" s="283" t="s">
        <v>33</v>
      </c>
      <c r="AM27" s="238"/>
      <c r="AN27" s="238"/>
      <c r="AO27" s="296"/>
      <c r="AP27" s="261" t="s">
        <v>130</v>
      </c>
      <c r="AQ27" s="1"/>
      <c r="AR27" s="1"/>
      <c r="AS27" s="1"/>
      <c r="AT27" s="1"/>
      <c r="AU27" s="1"/>
      <c r="AV27" s="1"/>
      <c r="AW27" s="1"/>
      <c r="AX27" s="1"/>
      <c r="AY27" s="1"/>
      <c r="AZ27" s="1"/>
      <c r="BA27" s="1"/>
      <c r="BB27" s="1"/>
      <c r="BC27" s="1"/>
      <c r="BD27" s="1"/>
      <c r="BE27" s="1"/>
      <c r="BF27" s="269"/>
      <c r="BG27" s="274">
        <v>1261795</v>
      </c>
      <c r="BH27" s="217"/>
      <c r="BI27" s="217"/>
      <c r="BJ27" s="217"/>
      <c r="BK27" s="217"/>
      <c r="BL27" s="217"/>
      <c r="BM27" s="217"/>
      <c r="BN27" s="279"/>
      <c r="BO27" s="282">
        <v>100</v>
      </c>
      <c r="BP27" s="282"/>
      <c r="BQ27" s="282"/>
      <c r="BR27" s="282"/>
      <c r="BS27" s="287" t="s">
        <v>33</v>
      </c>
      <c r="BT27" s="287"/>
      <c r="BU27" s="287"/>
      <c r="BV27" s="287"/>
      <c r="BW27" s="287"/>
      <c r="BX27" s="287"/>
      <c r="BY27" s="287"/>
      <c r="BZ27" s="287"/>
      <c r="CA27" s="287"/>
      <c r="CB27" s="325"/>
      <c r="CD27" s="261" t="s">
        <v>391</v>
      </c>
      <c r="CE27" s="1"/>
      <c r="CF27" s="1"/>
      <c r="CG27" s="1"/>
      <c r="CH27" s="1"/>
      <c r="CI27" s="1"/>
      <c r="CJ27" s="1"/>
      <c r="CK27" s="1"/>
      <c r="CL27" s="1"/>
      <c r="CM27" s="1"/>
      <c r="CN27" s="1"/>
      <c r="CO27" s="1"/>
      <c r="CP27" s="1"/>
      <c r="CQ27" s="269"/>
      <c r="CR27" s="274">
        <v>1952812</v>
      </c>
      <c r="CS27" s="313"/>
      <c r="CT27" s="313"/>
      <c r="CU27" s="313"/>
      <c r="CV27" s="313"/>
      <c r="CW27" s="313"/>
      <c r="CX27" s="313"/>
      <c r="CY27" s="332"/>
      <c r="CZ27" s="283">
        <v>14</v>
      </c>
      <c r="DA27" s="335"/>
      <c r="DB27" s="335"/>
      <c r="DC27" s="338"/>
      <c r="DD27" s="288">
        <v>702140</v>
      </c>
      <c r="DE27" s="313"/>
      <c r="DF27" s="313"/>
      <c r="DG27" s="313"/>
      <c r="DH27" s="313"/>
      <c r="DI27" s="313"/>
      <c r="DJ27" s="313"/>
      <c r="DK27" s="332"/>
      <c r="DL27" s="288">
        <v>450620</v>
      </c>
      <c r="DM27" s="313"/>
      <c r="DN27" s="313"/>
      <c r="DO27" s="313"/>
      <c r="DP27" s="313"/>
      <c r="DQ27" s="313"/>
      <c r="DR27" s="313"/>
      <c r="DS27" s="313"/>
      <c r="DT27" s="313"/>
      <c r="DU27" s="313"/>
      <c r="DV27" s="332"/>
      <c r="DW27" s="283">
        <v>7</v>
      </c>
      <c r="DX27" s="335"/>
      <c r="DY27" s="335"/>
      <c r="DZ27" s="335"/>
      <c r="EA27" s="335"/>
      <c r="EB27" s="335"/>
      <c r="EC27" s="360"/>
    </row>
    <row r="28" spans="2:133" ht="11.25" customHeight="1">
      <c r="B28" s="261" t="s">
        <v>392</v>
      </c>
      <c r="C28" s="1"/>
      <c r="D28" s="1"/>
      <c r="E28" s="1"/>
      <c r="F28" s="1"/>
      <c r="G28" s="1"/>
      <c r="H28" s="1"/>
      <c r="I28" s="1"/>
      <c r="J28" s="1"/>
      <c r="K28" s="1"/>
      <c r="L28" s="1"/>
      <c r="M28" s="1"/>
      <c r="N28" s="1"/>
      <c r="O28" s="1"/>
      <c r="P28" s="1"/>
      <c r="Q28" s="269"/>
      <c r="R28" s="274">
        <v>200094</v>
      </c>
      <c r="S28" s="217"/>
      <c r="T28" s="217"/>
      <c r="U28" s="217"/>
      <c r="V28" s="217"/>
      <c r="W28" s="217"/>
      <c r="X28" s="217"/>
      <c r="Y28" s="279"/>
      <c r="Z28" s="282">
        <v>1.3</v>
      </c>
      <c r="AA28" s="282"/>
      <c r="AB28" s="282"/>
      <c r="AC28" s="282"/>
      <c r="AD28" s="287">
        <v>4584</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169</v>
      </c>
      <c r="CE28" s="1"/>
      <c r="CF28" s="1"/>
      <c r="CG28" s="1"/>
      <c r="CH28" s="1"/>
      <c r="CI28" s="1"/>
      <c r="CJ28" s="1"/>
      <c r="CK28" s="1"/>
      <c r="CL28" s="1"/>
      <c r="CM28" s="1"/>
      <c r="CN28" s="1"/>
      <c r="CO28" s="1"/>
      <c r="CP28" s="1"/>
      <c r="CQ28" s="269"/>
      <c r="CR28" s="274">
        <v>1202164</v>
      </c>
      <c r="CS28" s="217"/>
      <c r="CT28" s="217"/>
      <c r="CU28" s="217"/>
      <c r="CV28" s="217"/>
      <c r="CW28" s="217"/>
      <c r="CX28" s="217"/>
      <c r="CY28" s="279"/>
      <c r="CZ28" s="283">
        <v>8.6</v>
      </c>
      <c r="DA28" s="335"/>
      <c r="DB28" s="335"/>
      <c r="DC28" s="338"/>
      <c r="DD28" s="288">
        <v>1173957</v>
      </c>
      <c r="DE28" s="217"/>
      <c r="DF28" s="217"/>
      <c r="DG28" s="217"/>
      <c r="DH28" s="217"/>
      <c r="DI28" s="217"/>
      <c r="DJ28" s="217"/>
      <c r="DK28" s="279"/>
      <c r="DL28" s="288">
        <v>1173957</v>
      </c>
      <c r="DM28" s="217"/>
      <c r="DN28" s="217"/>
      <c r="DO28" s="217"/>
      <c r="DP28" s="217"/>
      <c r="DQ28" s="217"/>
      <c r="DR28" s="217"/>
      <c r="DS28" s="217"/>
      <c r="DT28" s="217"/>
      <c r="DU28" s="217"/>
      <c r="DV28" s="279"/>
      <c r="DW28" s="283">
        <v>18.2</v>
      </c>
      <c r="DX28" s="335"/>
      <c r="DY28" s="335"/>
      <c r="DZ28" s="335"/>
      <c r="EA28" s="335"/>
      <c r="EB28" s="335"/>
      <c r="EC28" s="360"/>
    </row>
    <row r="29" spans="2:133" ht="11.25" customHeight="1">
      <c r="B29" s="261" t="s">
        <v>139</v>
      </c>
      <c r="C29" s="1"/>
      <c r="D29" s="1"/>
      <c r="E29" s="1"/>
      <c r="F29" s="1"/>
      <c r="G29" s="1"/>
      <c r="H29" s="1"/>
      <c r="I29" s="1"/>
      <c r="J29" s="1"/>
      <c r="K29" s="1"/>
      <c r="L29" s="1"/>
      <c r="M29" s="1"/>
      <c r="N29" s="1"/>
      <c r="O29" s="1"/>
      <c r="P29" s="1"/>
      <c r="Q29" s="269"/>
      <c r="R29" s="274">
        <v>44206</v>
      </c>
      <c r="S29" s="217"/>
      <c r="T29" s="217"/>
      <c r="U29" s="217"/>
      <c r="V29" s="217"/>
      <c r="W29" s="217"/>
      <c r="X29" s="217"/>
      <c r="Y29" s="279"/>
      <c r="Z29" s="282">
        <v>0.3</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251</v>
      </c>
      <c r="CE29" s="41"/>
      <c r="CF29" s="261" t="s">
        <v>22</v>
      </c>
      <c r="CG29" s="1"/>
      <c r="CH29" s="1"/>
      <c r="CI29" s="1"/>
      <c r="CJ29" s="1"/>
      <c r="CK29" s="1"/>
      <c r="CL29" s="1"/>
      <c r="CM29" s="1"/>
      <c r="CN29" s="1"/>
      <c r="CO29" s="1"/>
      <c r="CP29" s="1"/>
      <c r="CQ29" s="269"/>
      <c r="CR29" s="274">
        <v>1202164</v>
      </c>
      <c r="CS29" s="313"/>
      <c r="CT29" s="313"/>
      <c r="CU29" s="313"/>
      <c r="CV29" s="313"/>
      <c r="CW29" s="313"/>
      <c r="CX29" s="313"/>
      <c r="CY29" s="332"/>
      <c r="CZ29" s="283">
        <v>8.6</v>
      </c>
      <c r="DA29" s="335"/>
      <c r="DB29" s="335"/>
      <c r="DC29" s="338"/>
      <c r="DD29" s="288">
        <v>1173957</v>
      </c>
      <c r="DE29" s="313"/>
      <c r="DF29" s="313"/>
      <c r="DG29" s="313"/>
      <c r="DH29" s="313"/>
      <c r="DI29" s="313"/>
      <c r="DJ29" s="313"/>
      <c r="DK29" s="332"/>
      <c r="DL29" s="288">
        <v>1173957</v>
      </c>
      <c r="DM29" s="313"/>
      <c r="DN29" s="313"/>
      <c r="DO29" s="313"/>
      <c r="DP29" s="313"/>
      <c r="DQ29" s="313"/>
      <c r="DR29" s="313"/>
      <c r="DS29" s="313"/>
      <c r="DT29" s="313"/>
      <c r="DU29" s="313"/>
      <c r="DV29" s="332"/>
      <c r="DW29" s="283">
        <v>18.2</v>
      </c>
      <c r="DX29" s="335"/>
      <c r="DY29" s="335"/>
      <c r="DZ29" s="335"/>
      <c r="EA29" s="335"/>
      <c r="EB29" s="335"/>
      <c r="EC29" s="360"/>
    </row>
    <row r="30" spans="2:133" ht="11.25" customHeight="1">
      <c r="B30" s="261" t="s">
        <v>394</v>
      </c>
      <c r="C30" s="1"/>
      <c r="D30" s="1"/>
      <c r="E30" s="1"/>
      <c r="F30" s="1"/>
      <c r="G30" s="1"/>
      <c r="H30" s="1"/>
      <c r="I30" s="1"/>
      <c r="J30" s="1"/>
      <c r="K30" s="1"/>
      <c r="L30" s="1"/>
      <c r="M30" s="1"/>
      <c r="N30" s="1"/>
      <c r="O30" s="1"/>
      <c r="P30" s="1"/>
      <c r="Q30" s="269"/>
      <c r="R30" s="274">
        <v>1958604</v>
      </c>
      <c r="S30" s="217"/>
      <c r="T30" s="217"/>
      <c r="U30" s="217"/>
      <c r="V30" s="217"/>
      <c r="W30" s="217"/>
      <c r="X30" s="217"/>
      <c r="Y30" s="279"/>
      <c r="Z30" s="282">
        <v>13.1</v>
      </c>
      <c r="AA30" s="282"/>
      <c r="AB30" s="282"/>
      <c r="AC30" s="282"/>
      <c r="AD30" s="287" t="s">
        <v>33</v>
      </c>
      <c r="AE30" s="287"/>
      <c r="AF30" s="287"/>
      <c r="AG30" s="287"/>
      <c r="AH30" s="287"/>
      <c r="AI30" s="287"/>
      <c r="AJ30" s="287"/>
      <c r="AK30" s="287"/>
      <c r="AL30" s="283" t="s">
        <v>33</v>
      </c>
      <c r="AM30" s="238"/>
      <c r="AN30" s="238"/>
      <c r="AO30" s="296"/>
      <c r="AP30" s="182" t="s">
        <v>159</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292</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1156477</v>
      </c>
      <c r="CS30" s="217"/>
      <c r="CT30" s="217"/>
      <c r="CU30" s="217"/>
      <c r="CV30" s="217"/>
      <c r="CW30" s="217"/>
      <c r="CX30" s="217"/>
      <c r="CY30" s="279"/>
      <c r="CZ30" s="283">
        <v>8.3000000000000007</v>
      </c>
      <c r="DA30" s="335"/>
      <c r="DB30" s="335"/>
      <c r="DC30" s="338"/>
      <c r="DD30" s="288">
        <v>1135317</v>
      </c>
      <c r="DE30" s="217"/>
      <c r="DF30" s="217"/>
      <c r="DG30" s="217"/>
      <c r="DH30" s="217"/>
      <c r="DI30" s="217"/>
      <c r="DJ30" s="217"/>
      <c r="DK30" s="279"/>
      <c r="DL30" s="288">
        <v>1135317</v>
      </c>
      <c r="DM30" s="217"/>
      <c r="DN30" s="217"/>
      <c r="DO30" s="217"/>
      <c r="DP30" s="217"/>
      <c r="DQ30" s="217"/>
      <c r="DR30" s="217"/>
      <c r="DS30" s="217"/>
      <c r="DT30" s="217"/>
      <c r="DU30" s="217"/>
      <c r="DV30" s="279"/>
      <c r="DW30" s="283">
        <v>17.600000000000001</v>
      </c>
      <c r="DX30" s="335"/>
      <c r="DY30" s="335"/>
      <c r="DZ30" s="335"/>
      <c r="EA30" s="335"/>
      <c r="EB30" s="335"/>
      <c r="EC30" s="360"/>
    </row>
    <row r="31" spans="2:133" ht="11.25" customHeight="1">
      <c r="B31" s="262" t="s">
        <v>397</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398</v>
      </c>
      <c r="AQ31" s="178"/>
      <c r="AR31" s="178"/>
      <c r="AS31" s="178"/>
      <c r="AT31" s="306" t="s">
        <v>153</v>
      </c>
      <c r="AU31" s="265"/>
      <c r="AV31" s="265"/>
      <c r="AW31" s="265"/>
      <c r="AX31" s="260" t="s">
        <v>95</v>
      </c>
      <c r="AY31" s="265"/>
      <c r="AZ31" s="265"/>
      <c r="BA31" s="265"/>
      <c r="BB31" s="265"/>
      <c r="BC31" s="265"/>
      <c r="BD31" s="265"/>
      <c r="BE31" s="265"/>
      <c r="BF31" s="268"/>
      <c r="BG31" s="318">
        <v>99</v>
      </c>
      <c r="BH31" s="322"/>
      <c r="BI31" s="322"/>
      <c r="BJ31" s="322"/>
      <c r="BK31" s="322"/>
      <c r="BL31" s="322"/>
      <c r="BM31" s="293">
        <v>95.5</v>
      </c>
      <c r="BN31" s="322"/>
      <c r="BO31" s="322"/>
      <c r="BP31" s="322"/>
      <c r="BQ31" s="324"/>
      <c r="BR31" s="318">
        <v>98.7</v>
      </c>
      <c r="BS31" s="322"/>
      <c r="BT31" s="322"/>
      <c r="BU31" s="322"/>
      <c r="BV31" s="322"/>
      <c r="BW31" s="322"/>
      <c r="BX31" s="293">
        <v>95</v>
      </c>
      <c r="BY31" s="322"/>
      <c r="BZ31" s="322"/>
      <c r="CA31" s="322"/>
      <c r="CB31" s="324"/>
      <c r="CD31" s="134"/>
      <c r="CE31" s="42"/>
      <c r="CF31" s="261" t="s">
        <v>400</v>
      </c>
      <c r="CG31" s="1"/>
      <c r="CH31" s="1"/>
      <c r="CI31" s="1"/>
      <c r="CJ31" s="1"/>
      <c r="CK31" s="1"/>
      <c r="CL31" s="1"/>
      <c r="CM31" s="1"/>
      <c r="CN31" s="1"/>
      <c r="CO31" s="1"/>
      <c r="CP31" s="1"/>
      <c r="CQ31" s="269"/>
      <c r="CR31" s="274">
        <v>45687</v>
      </c>
      <c r="CS31" s="313"/>
      <c r="CT31" s="313"/>
      <c r="CU31" s="313"/>
      <c r="CV31" s="313"/>
      <c r="CW31" s="313"/>
      <c r="CX31" s="313"/>
      <c r="CY31" s="332"/>
      <c r="CZ31" s="283">
        <v>0.3</v>
      </c>
      <c r="DA31" s="335"/>
      <c r="DB31" s="335"/>
      <c r="DC31" s="338"/>
      <c r="DD31" s="288">
        <v>38640</v>
      </c>
      <c r="DE31" s="313"/>
      <c r="DF31" s="313"/>
      <c r="DG31" s="313"/>
      <c r="DH31" s="313"/>
      <c r="DI31" s="313"/>
      <c r="DJ31" s="313"/>
      <c r="DK31" s="332"/>
      <c r="DL31" s="288">
        <v>38640</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332</v>
      </c>
      <c r="C32" s="1"/>
      <c r="D32" s="1"/>
      <c r="E32" s="1"/>
      <c r="F32" s="1"/>
      <c r="G32" s="1"/>
      <c r="H32" s="1"/>
      <c r="I32" s="1"/>
      <c r="J32" s="1"/>
      <c r="K32" s="1"/>
      <c r="L32" s="1"/>
      <c r="M32" s="1"/>
      <c r="N32" s="1"/>
      <c r="O32" s="1"/>
      <c r="P32" s="1"/>
      <c r="Q32" s="269"/>
      <c r="R32" s="274">
        <v>863288</v>
      </c>
      <c r="S32" s="217"/>
      <c r="T32" s="217"/>
      <c r="U32" s="217"/>
      <c r="V32" s="217"/>
      <c r="W32" s="217"/>
      <c r="X32" s="217"/>
      <c r="Y32" s="279"/>
      <c r="Z32" s="282">
        <v>5.8</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110</v>
      </c>
      <c r="AX32" s="261" t="s">
        <v>401</v>
      </c>
      <c r="AY32" s="1"/>
      <c r="AZ32" s="1"/>
      <c r="BA32" s="1"/>
      <c r="BB32" s="1"/>
      <c r="BC32" s="1"/>
      <c r="BD32" s="1"/>
      <c r="BE32" s="1"/>
      <c r="BF32" s="269"/>
      <c r="BG32" s="319">
        <v>99.1</v>
      </c>
      <c r="BH32" s="313"/>
      <c r="BI32" s="313"/>
      <c r="BJ32" s="313"/>
      <c r="BK32" s="313"/>
      <c r="BL32" s="313"/>
      <c r="BM32" s="238">
        <v>95.2</v>
      </c>
      <c r="BN32" s="313"/>
      <c r="BO32" s="313"/>
      <c r="BP32" s="313"/>
      <c r="BQ32" s="316"/>
      <c r="BR32" s="319">
        <v>98.7</v>
      </c>
      <c r="BS32" s="313"/>
      <c r="BT32" s="313"/>
      <c r="BU32" s="313"/>
      <c r="BV32" s="313"/>
      <c r="BW32" s="313"/>
      <c r="BX32" s="238">
        <v>94.8</v>
      </c>
      <c r="BY32" s="313"/>
      <c r="BZ32" s="313"/>
      <c r="CA32" s="313"/>
      <c r="CB32" s="316"/>
      <c r="CD32" s="135"/>
      <c r="CE32" s="142"/>
      <c r="CF32" s="261" t="s">
        <v>402</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351</v>
      </c>
      <c r="C33" s="1"/>
      <c r="D33" s="1"/>
      <c r="E33" s="1"/>
      <c r="F33" s="1"/>
      <c r="G33" s="1"/>
      <c r="H33" s="1"/>
      <c r="I33" s="1"/>
      <c r="J33" s="1"/>
      <c r="K33" s="1"/>
      <c r="L33" s="1"/>
      <c r="M33" s="1"/>
      <c r="N33" s="1"/>
      <c r="O33" s="1"/>
      <c r="P33" s="1"/>
      <c r="Q33" s="269"/>
      <c r="R33" s="274">
        <v>84740</v>
      </c>
      <c r="S33" s="217"/>
      <c r="T33" s="217"/>
      <c r="U33" s="217"/>
      <c r="V33" s="217"/>
      <c r="W33" s="217"/>
      <c r="X33" s="217"/>
      <c r="Y33" s="279"/>
      <c r="Z33" s="282">
        <v>0.6</v>
      </c>
      <c r="AA33" s="282"/>
      <c r="AB33" s="282"/>
      <c r="AC33" s="282"/>
      <c r="AD33" s="287">
        <v>82020</v>
      </c>
      <c r="AE33" s="287"/>
      <c r="AF33" s="287"/>
      <c r="AG33" s="287"/>
      <c r="AH33" s="287"/>
      <c r="AI33" s="287"/>
      <c r="AJ33" s="287"/>
      <c r="AK33" s="287"/>
      <c r="AL33" s="283">
        <v>1.3</v>
      </c>
      <c r="AM33" s="238"/>
      <c r="AN33" s="238"/>
      <c r="AO33" s="296"/>
      <c r="AP33" s="177"/>
      <c r="AQ33" s="179"/>
      <c r="AR33" s="179"/>
      <c r="AS33" s="179"/>
      <c r="AT33" s="308"/>
      <c r="AU33" s="267"/>
      <c r="AV33" s="267"/>
      <c r="AW33" s="267"/>
      <c r="AX33" s="263" t="s">
        <v>403</v>
      </c>
      <c r="AY33" s="267"/>
      <c r="AZ33" s="267"/>
      <c r="BA33" s="267"/>
      <c r="BB33" s="267"/>
      <c r="BC33" s="267"/>
      <c r="BD33" s="267"/>
      <c r="BE33" s="267"/>
      <c r="BF33" s="271"/>
      <c r="BG33" s="320">
        <v>98.7</v>
      </c>
      <c r="BH33" s="312"/>
      <c r="BI33" s="312"/>
      <c r="BJ33" s="312"/>
      <c r="BK33" s="312"/>
      <c r="BL33" s="312"/>
      <c r="BM33" s="294">
        <v>94.8</v>
      </c>
      <c r="BN33" s="312"/>
      <c r="BO33" s="312"/>
      <c r="BP33" s="312"/>
      <c r="BQ33" s="317"/>
      <c r="BR33" s="320">
        <v>98.6</v>
      </c>
      <c r="BS33" s="312"/>
      <c r="BT33" s="312"/>
      <c r="BU33" s="312"/>
      <c r="BV33" s="312"/>
      <c r="BW33" s="312"/>
      <c r="BX33" s="294">
        <v>94.3</v>
      </c>
      <c r="BY33" s="312"/>
      <c r="BZ33" s="312"/>
      <c r="CA33" s="312"/>
      <c r="CB33" s="317"/>
      <c r="CD33" s="261" t="s">
        <v>381</v>
      </c>
      <c r="CE33" s="1"/>
      <c r="CF33" s="1"/>
      <c r="CG33" s="1"/>
      <c r="CH33" s="1"/>
      <c r="CI33" s="1"/>
      <c r="CJ33" s="1"/>
      <c r="CK33" s="1"/>
      <c r="CL33" s="1"/>
      <c r="CM33" s="1"/>
      <c r="CN33" s="1"/>
      <c r="CO33" s="1"/>
      <c r="CP33" s="1"/>
      <c r="CQ33" s="269"/>
      <c r="CR33" s="274">
        <v>5824823</v>
      </c>
      <c r="CS33" s="313"/>
      <c r="CT33" s="313"/>
      <c r="CU33" s="313"/>
      <c r="CV33" s="313"/>
      <c r="CW33" s="313"/>
      <c r="CX33" s="313"/>
      <c r="CY33" s="332"/>
      <c r="CZ33" s="283">
        <v>41.9</v>
      </c>
      <c r="DA33" s="335"/>
      <c r="DB33" s="335"/>
      <c r="DC33" s="338"/>
      <c r="DD33" s="288">
        <v>3678849</v>
      </c>
      <c r="DE33" s="313"/>
      <c r="DF33" s="313"/>
      <c r="DG33" s="313"/>
      <c r="DH33" s="313"/>
      <c r="DI33" s="313"/>
      <c r="DJ33" s="313"/>
      <c r="DK33" s="332"/>
      <c r="DL33" s="288">
        <v>2390068</v>
      </c>
      <c r="DM33" s="313"/>
      <c r="DN33" s="313"/>
      <c r="DO33" s="313"/>
      <c r="DP33" s="313"/>
      <c r="DQ33" s="313"/>
      <c r="DR33" s="313"/>
      <c r="DS33" s="313"/>
      <c r="DT33" s="313"/>
      <c r="DU33" s="313"/>
      <c r="DV33" s="332"/>
      <c r="DW33" s="283">
        <v>37</v>
      </c>
      <c r="DX33" s="335"/>
      <c r="DY33" s="335"/>
      <c r="DZ33" s="335"/>
      <c r="EA33" s="335"/>
      <c r="EB33" s="335"/>
      <c r="EC33" s="360"/>
    </row>
    <row r="34" spans="2:133" ht="11.25" customHeight="1">
      <c r="B34" s="261" t="s">
        <v>284</v>
      </c>
      <c r="C34" s="1"/>
      <c r="D34" s="1"/>
      <c r="E34" s="1"/>
      <c r="F34" s="1"/>
      <c r="G34" s="1"/>
      <c r="H34" s="1"/>
      <c r="I34" s="1"/>
      <c r="J34" s="1"/>
      <c r="K34" s="1"/>
      <c r="L34" s="1"/>
      <c r="M34" s="1"/>
      <c r="N34" s="1"/>
      <c r="O34" s="1"/>
      <c r="P34" s="1"/>
      <c r="Q34" s="269"/>
      <c r="R34" s="274">
        <v>736847</v>
      </c>
      <c r="S34" s="217"/>
      <c r="T34" s="217"/>
      <c r="U34" s="217"/>
      <c r="V34" s="217"/>
      <c r="W34" s="217"/>
      <c r="X34" s="217"/>
      <c r="Y34" s="279"/>
      <c r="Z34" s="282">
        <v>4.9000000000000004</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363</v>
      </c>
      <c r="CE34" s="1"/>
      <c r="CF34" s="1"/>
      <c r="CG34" s="1"/>
      <c r="CH34" s="1"/>
      <c r="CI34" s="1"/>
      <c r="CJ34" s="1"/>
      <c r="CK34" s="1"/>
      <c r="CL34" s="1"/>
      <c r="CM34" s="1"/>
      <c r="CN34" s="1"/>
      <c r="CO34" s="1"/>
      <c r="CP34" s="1"/>
      <c r="CQ34" s="269"/>
      <c r="CR34" s="274">
        <v>1674897</v>
      </c>
      <c r="CS34" s="217"/>
      <c r="CT34" s="217"/>
      <c r="CU34" s="217"/>
      <c r="CV34" s="217"/>
      <c r="CW34" s="217"/>
      <c r="CX34" s="217"/>
      <c r="CY34" s="279"/>
      <c r="CZ34" s="283">
        <v>12</v>
      </c>
      <c r="DA34" s="335"/>
      <c r="DB34" s="335"/>
      <c r="DC34" s="338"/>
      <c r="DD34" s="288">
        <v>1195967</v>
      </c>
      <c r="DE34" s="217"/>
      <c r="DF34" s="217"/>
      <c r="DG34" s="217"/>
      <c r="DH34" s="217"/>
      <c r="DI34" s="217"/>
      <c r="DJ34" s="217"/>
      <c r="DK34" s="279"/>
      <c r="DL34" s="288">
        <v>992273</v>
      </c>
      <c r="DM34" s="217"/>
      <c r="DN34" s="217"/>
      <c r="DO34" s="217"/>
      <c r="DP34" s="217"/>
      <c r="DQ34" s="217"/>
      <c r="DR34" s="217"/>
      <c r="DS34" s="217"/>
      <c r="DT34" s="217"/>
      <c r="DU34" s="217"/>
      <c r="DV34" s="279"/>
      <c r="DW34" s="283">
        <v>15.4</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1137142</v>
      </c>
      <c r="S35" s="217"/>
      <c r="T35" s="217"/>
      <c r="U35" s="217"/>
      <c r="V35" s="217"/>
      <c r="W35" s="217"/>
      <c r="X35" s="217"/>
      <c r="Y35" s="279"/>
      <c r="Z35" s="282">
        <v>7.6</v>
      </c>
      <c r="AA35" s="282"/>
      <c r="AB35" s="282"/>
      <c r="AC35" s="282"/>
      <c r="AD35" s="287" t="s">
        <v>33</v>
      </c>
      <c r="AE35" s="287"/>
      <c r="AF35" s="287"/>
      <c r="AG35" s="287"/>
      <c r="AH35" s="287"/>
      <c r="AI35" s="287"/>
      <c r="AJ35" s="287"/>
      <c r="AK35" s="287"/>
      <c r="AL35" s="283" t="s">
        <v>33</v>
      </c>
      <c r="AM35" s="238"/>
      <c r="AN35" s="238"/>
      <c r="AO35" s="296"/>
      <c r="AP35" s="95"/>
      <c r="AQ35" s="182" t="s">
        <v>161</v>
      </c>
      <c r="AR35" s="139"/>
      <c r="AS35" s="139"/>
      <c r="AT35" s="139"/>
      <c r="AU35" s="139"/>
      <c r="AV35" s="139"/>
      <c r="AW35" s="139"/>
      <c r="AX35" s="139"/>
      <c r="AY35" s="139"/>
      <c r="AZ35" s="139"/>
      <c r="BA35" s="139"/>
      <c r="BB35" s="139"/>
      <c r="BC35" s="139"/>
      <c r="BD35" s="139"/>
      <c r="BE35" s="139"/>
      <c r="BF35" s="144"/>
      <c r="BG35" s="182" t="s">
        <v>405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367</v>
      </c>
      <c r="CE35" s="1"/>
      <c r="CF35" s="1"/>
      <c r="CG35" s="1"/>
      <c r="CH35" s="1"/>
      <c r="CI35" s="1"/>
      <c r="CJ35" s="1"/>
      <c r="CK35" s="1"/>
      <c r="CL35" s="1"/>
      <c r="CM35" s="1"/>
      <c r="CN35" s="1"/>
      <c r="CO35" s="1"/>
      <c r="CP35" s="1"/>
      <c r="CQ35" s="269"/>
      <c r="CR35" s="274">
        <v>119576</v>
      </c>
      <c r="CS35" s="313"/>
      <c r="CT35" s="313"/>
      <c r="CU35" s="313"/>
      <c r="CV35" s="313"/>
      <c r="CW35" s="313"/>
      <c r="CX35" s="313"/>
      <c r="CY35" s="332"/>
      <c r="CZ35" s="283">
        <v>0.9</v>
      </c>
      <c r="DA35" s="335"/>
      <c r="DB35" s="335"/>
      <c r="DC35" s="338"/>
      <c r="DD35" s="288">
        <v>86069</v>
      </c>
      <c r="DE35" s="313"/>
      <c r="DF35" s="313"/>
      <c r="DG35" s="313"/>
      <c r="DH35" s="313"/>
      <c r="DI35" s="313"/>
      <c r="DJ35" s="313"/>
      <c r="DK35" s="332"/>
      <c r="DL35" s="288">
        <v>86069</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116</v>
      </c>
      <c r="C36" s="1"/>
      <c r="D36" s="1"/>
      <c r="E36" s="1"/>
      <c r="F36" s="1"/>
      <c r="G36" s="1"/>
      <c r="H36" s="1"/>
      <c r="I36" s="1"/>
      <c r="J36" s="1"/>
      <c r="K36" s="1"/>
      <c r="L36" s="1"/>
      <c r="M36" s="1"/>
      <c r="N36" s="1"/>
      <c r="O36" s="1"/>
      <c r="P36" s="1"/>
      <c r="Q36" s="269"/>
      <c r="R36" s="274">
        <v>1497964</v>
      </c>
      <c r="S36" s="217"/>
      <c r="T36" s="217"/>
      <c r="U36" s="217"/>
      <c r="V36" s="217"/>
      <c r="W36" s="217"/>
      <c r="X36" s="217"/>
      <c r="Y36" s="279"/>
      <c r="Z36" s="282">
        <v>10</v>
      </c>
      <c r="AA36" s="282"/>
      <c r="AB36" s="282"/>
      <c r="AC36" s="282"/>
      <c r="AD36" s="287" t="s">
        <v>33</v>
      </c>
      <c r="AE36" s="287"/>
      <c r="AF36" s="287"/>
      <c r="AG36" s="287"/>
      <c r="AH36" s="287"/>
      <c r="AI36" s="287"/>
      <c r="AJ36" s="287"/>
      <c r="AK36" s="287"/>
      <c r="AL36" s="283" t="s">
        <v>33</v>
      </c>
      <c r="AM36" s="238"/>
      <c r="AN36" s="238"/>
      <c r="AO36" s="296"/>
      <c r="AP36" s="95"/>
      <c r="AQ36" s="301" t="s">
        <v>130</v>
      </c>
      <c r="AR36" s="304"/>
      <c r="AS36" s="304"/>
      <c r="AT36" s="304"/>
      <c r="AU36" s="304"/>
      <c r="AV36" s="304"/>
      <c r="AW36" s="304"/>
      <c r="AX36" s="304"/>
      <c r="AY36" s="309"/>
      <c r="AZ36" s="273">
        <v>964618</v>
      </c>
      <c r="BA36" s="276"/>
      <c r="BB36" s="276"/>
      <c r="BC36" s="276"/>
      <c r="BD36" s="276"/>
      <c r="BE36" s="276"/>
      <c r="BF36" s="315"/>
      <c r="BG36" s="260" t="s">
        <v>285</v>
      </c>
      <c r="BH36" s="265"/>
      <c r="BI36" s="265"/>
      <c r="BJ36" s="265"/>
      <c r="BK36" s="265"/>
      <c r="BL36" s="265"/>
      <c r="BM36" s="265"/>
      <c r="BN36" s="265"/>
      <c r="BO36" s="265"/>
      <c r="BP36" s="265"/>
      <c r="BQ36" s="265"/>
      <c r="BR36" s="265"/>
      <c r="BS36" s="265"/>
      <c r="BT36" s="265"/>
      <c r="BU36" s="268"/>
      <c r="BV36" s="273">
        <v>17252</v>
      </c>
      <c r="BW36" s="276"/>
      <c r="BX36" s="276"/>
      <c r="BY36" s="276"/>
      <c r="BZ36" s="276"/>
      <c r="CA36" s="276"/>
      <c r="CB36" s="315"/>
      <c r="CD36" s="261" t="s">
        <v>406</v>
      </c>
      <c r="CE36" s="1"/>
      <c r="CF36" s="1"/>
      <c r="CG36" s="1"/>
      <c r="CH36" s="1"/>
      <c r="CI36" s="1"/>
      <c r="CJ36" s="1"/>
      <c r="CK36" s="1"/>
      <c r="CL36" s="1"/>
      <c r="CM36" s="1"/>
      <c r="CN36" s="1"/>
      <c r="CO36" s="1"/>
      <c r="CP36" s="1"/>
      <c r="CQ36" s="269"/>
      <c r="CR36" s="274">
        <v>1936926</v>
      </c>
      <c r="CS36" s="217"/>
      <c r="CT36" s="217"/>
      <c r="CU36" s="217"/>
      <c r="CV36" s="217"/>
      <c r="CW36" s="217"/>
      <c r="CX36" s="217"/>
      <c r="CY36" s="279"/>
      <c r="CZ36" s="283">
        <v>13.9</v>
      </c>
      <c r="DA36" s="335"/>
      <c r="DB36" s="335"/>
      <c r="DC36" s="338"/>
      <c r="DD36" s="288">
        <v>1154640</v>
      </c>
      <c r="DE36" s="217"/>
      <c r="DF36" s="217"/>
      <c r="DG36" s="217"/>
      <c r="DH36" s="217"/>
      <c r="DI36" s="217"/>
      <c r="DJ36" s="217"/>
      <c r="DK36" s="279"/>
      <c r="DL36" s="288">
        <v>807748</v>
      </c>
      <c r="DM36" s="217"/>
      <c r="DN36" s="217"/>
      <c r="DO36" s="217"/>
      <c r="DP36" s="217"/>
      <c r="DQ36" s="217"/>
      <c r="DR36" s="217"/>
      <c r="DS36" s="217"/>
      <c r="DT36" s="217"/>
      <c r="DU36" s="217"/>
      <c r="DV36" s="279"/>
      <c r="DW36" s="283">
        <v>12.5</v>
      </c>
      <c r="DX36" s="335"/>
      <c r="DY36" s="335"/>
      <c r="DZ36" s="335"/>
      <c r="EA36" s="335"/>
      <c r="EB36" s="335"/>
      <c r="EC36" s="360"/>
    </row>
    <row r="37" spans="2:133" ht="11.25" customHeight="1">
      <c r="B37" s="261" t="s">
        <v>407</v>
      </c>
      <c r="C37" s="1"/>
      <c r="D37" s="1"/>
      <c r="E37" s="1"/>
      <c r="F37" s="1"/>
      <c r="G37" s="1"/>
      <c r="H37" s="1"/>
      <c r="I37" s="1"/>
      <c r="J37" s="1"/>
      <c r="K37" s="1"/>
      <c r="L37" s="1"/>
      <c r="M37" s="1"/>
      <c r="N37" s="1"/>
      <c r="O37" s="1"/>
      <c r="P37" s="1"/>
      <c r="Q37" s="269"/>
      <c r="R37" s="274">
        <v>120038</v>
      </c>
      <c r="S37" s="217"/>
      <c r="T37" s="217"/>
      <c r="U37" s="217"/>
      <c r="V37" s="217"/>
      <c r="W37" s="217"/>
      <c r="X37" s="217"/>
      <c r="Y37" s="279"/>
      <c r="Z37" s="282">
        <v>0.8</v>
      </c>
      <c r="AA37" s="282"/>
      <c r="AB37" s="282"/>
      <c r="AC37" s="282"/>
      <c r="AD37" s="287">
        <v>1575</v>
      </c>
      <c r="AE37" s="287"/>
      <c r="AF37" s="287"/>
      <c r="AG37" s="287"/>
      <c r="AH37" s="287"/>
      <c r="AI37" s="287"/>
      <c r="AJ37" s="287"/>
      <c r="AK37" s="287"/>
      <c r="AL37" s="283">
        <v>0</v>
      </c>
      <c r="AM37" s="238"/>
      <c r="AN37" s="238"/>
      <c r="AO37" s="296"/>
      <c r="AQ37" s="302" t="s">
        <v>150</v>
      </c>
      <c r="AR37" s="111"/>
      <c r="AS37" s="111"/>
      <c r="AT37" s="111"/>
      <c r="AU37" s="111"/>
      <c r="AV37" s="111"/>
      <c r="AW37" s="111"/>
      <c r="AX37" s="111"/>
      <c r="AY37" s="310"/>
      <c r="AZ37" s="274">
        <v>161156</v>
      </c>
      <c r="BA37" s="217"/>
      <c r="BB37" s="217"/>
      <c r="BC37" s="217"/>
      <c r="BD37" s="313"/>
      <c r="BE37" s="313"/>
      <c r="BF37" s="316"/>
      <c r="BG37" s="261" t="s">
        <v>410</v>
      </c>
      <c r="BH37" s="1"/>
      <c r="BI37" s="1"/>
      <c r="BJ37" s="1"/>
      <c r="BK37" s="1"/>
      <c r="BL37" s="1"/>
      <c r="BM37" s="1"/>
      <c r="BN37" s="1"/>
      <c r="BO37" s="1"/>
      <c r="BP37" s="1"/>
      <c r="BQ37" s="1"/>
      <c r="BR37" s="1"/>
      <c r="BS37" s="1"/>
      <c r="BT37" s="1"/>
      <c r="BU37" s="269"/>
      <c r="BV37" s="274">
        <v>17252</v>
      </c>
      <c r="BW37" s="217"/>
      <c r="BX37" s="217"/>
      <c r="BY37" s="217"/>
      <c r="BZ37" s="217"/>
      <c r="CA37" s="217"/>
      <c r="CB37" s="326"/>
      <c r="CD37" s="261" t="s">
        <v>217</v>
      </c>
      <c r="CE37" s="1"/>
      <c r="CF37" s="1"/>
      <c r="CG37" s="1"/>
      <c r="CH37" s="1"/>
      <c r="CI37" s="1"/>
      <c r="CJ37" s="1"/>
      <c r="CK37" s="1"/>
      <c r="CL37" s="1"/>
      <c r="CM37" s="1"/>
      <c r="CN37" s="1"/>
      <c r="CO37" s="1"/>
      <c r="CP37" s="1"/>
      <c r="CQ37" s="269"/>
      <c r="CR37" s="274">
        <v>334431</v>
      </c>
      <c r="CS37" s="313"/>
      <c r="CT37" s="313"/>
      <c r="CU37" s="313"/>
      <c r="CV37" s="313"/>
      <c r="CW37" s="313"/>
      <c r="CX37" s="313"/>
      <c r="CY37" s="332"/>
      <c r="CZ37" s="283">
        <v>2.4</v>
      </c>
      <c r="DA37" s="335"/>
      <c r="DB37" s="335"/>
      <c r="DC37" s="338"/>
      <c r="DD37" s="288">
        <v>325276</v>
      </c>
      <c r="DE37" s="313"/>
      <c r="DF37" s="313"/>
      <c r="DG37" s="313"/>
      <c r="DH37" s="313"/>
      <c r="DI37" s="313"/>
      <c r="DJ37" s="313"/>
      <c r="DK37" s="332"/>
      <c r="DL37" s="288">
        <v>325276</v>
      </c>
      <c r="DM37" s="313"/>
      <c r="DN37" s="313"/>
      <c r="DO37" s="313"/>
      <c r="DP37" s="313"/>
      <c r="DQ37" s="313"/>
      <c r="DR37" s="313"/>
      <c r="DS37" s="313"/>
      <c r="DT37" s="313"/>
      <c r="DU37" s="313"/>
      <c r="DV37" s="332"/>
      <c r="DW37" s="283">
        <v>5</v>
      </c>
      <c r="DX37" s="335"/>
      <c r="DY37" s="335"/>
      <c r="DZ37" s="335"/>
      <c r="EA37" s="335"/>
      <c r="EB37" s="335"/>
      <c r="EC37" s="360"/>
    </row>
    <row r="38" spans="2:133" ht="11.25" customHeight="1">
      <c r="B38" s="261" t="s">
        <v>294</v>
      </c>
      <c r="C38" s="1"/>
      <c r="D38" s="1"/>
      <c r="E38" s="1"/>
      <c r="F38" s="1"/>
      <c r="G38" s="1"/>
      <c r="H38" s="1"/>
      <c r="I38" s="1"/>
      <c r="J38" s="1"/>
      <c r="K38" s="1"/>
      <c r="L38" s="1"/>
      <c r="M38" s="1"/>
      <c r="N38" s="1"/>
      <c r="O38" s="1"/>
      <c r="P38" s="1"/>
      <c r="Q38" s="269"/>
      <c r="R38" s="274">
        <v>1321900</v>
      </c>
      <c r="S38" s="217"/>
      <c r="T38" s="217"/>
      <c r="U38" s="217"/>
      <c r="V38" s="217"/>
      <c r="W38" s="217"/>
      <c r="X38" s="217"/>
      <c r="Y38" s="279"/>
      <c r="Z38" s="282">
        <v>8.9</v>
      </c>
      <c r="AA38" s="282"/>
      <c r="AB38" s="282"/>
      <c r="AC38" s="282"/>
      <c r="AD38" s="287" t="s">
        <v>33</v>
      </c>
      <c r="AE38" s="287"/>
      <c r="AF38" s="287"/>
      <c r="AG38" s="287"/>
      <c r="AH38" s="287"/>
      <c r="AI38" s="287"/>
      <c r="AJ38" s="287"/>
      <c r="AK38" s="287"/>
      <c r="AL38" s="283" t="s">
        <v>33</v>
      </c>
      <c r="AM38" s="238"/>
      <c r="AN38" s="238"/>
      <c r="AO38" s="296"/>
      <c r="AQ38" s="302" t="s">
        <v>298</v>
      </c>
      <c r="AR38" s="111"/>
      <c r="AS38" s="111"/>
      <c r="AT38" s="111"/>
      <c r="AU38" s="111"/>
      <c r="AV38" s="111"/>
      <c r="AW38" s="111"/>
      <c r="AX38" s="111"/>
      <c r="AY38" s="310"/>
      <c r="AZ38" s="274">
        <v>44013</v>
      </c>
      <c r="BA38" s="217"/>
      <c r="BB38" s="217"/>
      <c r="BC38" s="217"/>
      <c r="BD38" s="313"/>
      <c r="BE38" s="313"/>
      <c r="BF38" s="316"/>
      <c r="BG38" s="261" t="s">
        <v>411</v>
      </c>
      <c r="BH38" s="1"/>
      <c r="BI38" s="1"/>
      <c r="BJ38" s="1"/>
      <c r="BK38" s="1"/>
      <c r="BL38" s="1"/>
      <c r="BM38" s="1"/>
      <c r="BN38" s="1"/>
      <c r="BO38" s="1"/>
      <c r="BP38" s="1"/>
      <c r="BQ38" s="1"/>
      <c r="BR38" s="1"/>
      <c r="BS38" s="1"/>
      <c r="BT38" s="1"/>
      <c r="BU38" s="269"/>
      <c r="BV38" s="274">
        <v>2258</v>
      </c>
      <c r="BW38" s="217"/>
      <c r="BX38" s="217"/>
      <c r="BY38" s="217"/>
      <c r="BZ38" s="217"/>
      <c r="CA38" s="217"/>
      <c r="CB38" s="326"/>
      <c r="CD38" s="261" t="s">
        <v>296</v>
      </c>
      <c r="CE38" s="1"/>
      <c r="CF38" s="1"/>
      <c r="CG38" s="1"/>
      <c r="CH38" s="1"/>
      <c r="CI38" s="1"/>
      <c r="CJ38" s="1"/>
      <c r="CK38" s="1"/>
      <c r="CL38" s="1"/>
      <c r="CM38" s="1"/>
      <c r="CN38" s="1"/>
      <c r="CO38" s="1"/>
      <c r="CP38" s="1"/>
      <c r="CQ38" s="269"/>
      <c r="CR38" s="274">
        <v>734234</v>
      </c>
      <c r="CS38" s="217"/>
      <c r="CT38" s="217"/>
      <c r="CU38" s="217"/>
      <c r="CV38" s="217"/>
      <c r="CW38" s="217"/>
      <c r="CX38" s="217"/>
      <c r="CY38" s="279"/>
      <c r="CZ38" s="283">
        <v>5.3</v>
      </c>
      <c r="DA38" s="335"/>
      <c r="DB38" s="335"/>
      <c r="DC38" s="338"/>
      <c r="DD38" s="288">
        <v>576905</v>
      </c>
      <c r="DE38" s="217"/>
      <c r="DF38" s="217"/>
      <c r="DG38" s="217"/>
      <c r="DH38" s="217"/>
      <c r="DI38" s="217"/>
      <c r="DJ38" s="217"/>
      <c r="DK38" s="279"/>
      <c r="DL38" s="288">
        <v>502478</v>
      </c>
      <c r="DM38" s="217"/>
      <c r="DN38" s="217"/>
      <c r="DO38" s="217"/>
      <c r="DP38" s="217"/>
      <c r="DQ38" s="217"/>
      <c r="DR38" s="217"/>
      <c r="DS38" s="217"/>
      <c r="DT38" s="217"/>
      <c r="DU38" s="217"/>
      <c r="DV38" s="279"/>
      <c r="DW38" s="283">
        <v>7.8</v>
      </c>
      <c r="DX38" s="335"/>
      <c r="DY38" s="335"/>
      <c r="DZ38" s="335"/>
      <c r="EA38" s="335"/>
      <c r="EB38" s="335"/>
      <c r="EC38" s="360"/>
    </row>
    <row r="39" spans="2:133" ht="11.25" customHeight="1">
      <c r="B39" s="261" t="s">
        <v>412</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414</v>
      </c>
      <c r="AR39" s="111"/>
      <c r="AS39" s="111"/>
      <c r="AT39" s="111"/>
      <c r="AU39" s="111"/>
      <c r="AV39" s="111"/>
      <c r="AW39" s="111"/>
      <c r="AX39" s="111"/>
      <c r="AY39" s="310"/>
      <c r="AZ39" s="274">
        <v>25215</v>
      </c>
      <c r="BA39" s="217"/>
      <c r="BB39" s="217"/>
      <c r="BC39" s="217"/>
      <c r="BD39" s="313"/>
      <c r="BE39" s="313"/>
      <c r="BF39" s="316"/>
      <c r="BG39" s="261" t="s">
        <v>408</v>
      </c>
      <c r="BH39" s="1"/>
      <c r="BI39" s="1"/>
      <c r="BJ39" s="1"/>
      <c r="BK39" s="1"/>
      <c r="BL39" s="1"/>
      <c r="BM39" s="1"/>
      <c r="BN39" s="1"/>
      <c r="BO39" s="1"/>
      <c r="BP39" s="1"/>
      <c r="BQ39" s="1"/>
      <c r="BR39" s="1"/>
      <c r="BS39" s="1"/>
      <c r="BT39" s="1"/>
      <c r="BU39" s="269"/>
      <c r="BV39" s="274">
        <v>3424</v>
      </c>
      <c r="BW39" s="217"/>
      <c r="BX39" s="217"/>
      <c r="BY39" s="217"/>
      <c r="BZ39" s="217"/>
      <c r="CA39" s="217"/>
      <c r="CB39" s="326"/>
      <c r="CD39" s="261" t="s">
        <v>415</v>
      </c>
      <c r="CE39" s="1"/>
      <c r="CF39" s="1"/>
      <c r="CG39" s="1"/>
      <c r="CH39" s="1"/>
      <c r="CI39" s="1"/>
      <c r="CJ39" s="1"/>
      <c r="CK39" s="1"/>
      <c r="CL39" s="1"/>
      <c r="CM39" s="1"/>
      <c r="CN39" s="1"/>
      <c r="CO39" s="1"/>
      <c r="CP39" s="1"/>
      <c r="CQ39" s="269"/>
      <c r="CR39" s="274">
        <v>1348690</v>
      </c>
      <c r="CS39" s="313"/>
      <c r="CT39" s="313"/>
      <c r="CU39" s="313"/>
      <c r="CV39" s="313"/>
      <c r="CW39" s="313"/>
      <c r="CX39" s="313"/>
      <c r="CY39" s="332"/>
      <c r="CZ39" s="283">
        <v>9.6999999999999993</v>
      </c>
      <c r="DA39" s="335"/>
      <c r="DB39" s="335"/>
      <c r="DC39" s="338"/>
      <c r="DD39" s="288">
        <v>663768</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118</v>
      </c>
      <c r="C40" s="1"/>
      <c r="D40" s="1"/>
      <c r="E40" s="1"/>
      <c r="F40" s="1"/>
      <c r="G40" s="1"/>
      <c r="H40" s="1"/>
      <c r="I40" s="1"/>
      <c r="J40" s="1"/>
      <c r="K40" s="1"/>
      <c r="L40" s="1"/>
      <c r="M40" s="1"/>
      <c r="N40" s="1"/>
      <c r="O40" s="1"/>
      <c r="P40" s="1"/>
      <c r="Q40" s="269"/>
      <c r="R40" s="274">
        <v>12500</v>
      </c>
      <c r="S40" s="217"/>
      <c r="T40" s="217"/>
      <c r="U40" s="217"/>
      <c r="V40" s="217"/>
      <c r="W40" s="217"/>
      <c r="X40" s="217"/>
      <c r="Y40" s="279"/>
      <c r="Z40" s="282">
        <v>0.1</v>
      </c>
      <c r="AA40" s="282"/>
      <c r="AB40" s="282"/>
      <c r="AC40" s="282"/>
      <c r="AD40" s="287" t="s">
        <v>33</v>
      </c>
      <c r="AE40" s="287"/>
      <c r="AF40" s="287"/>
      <c r="AG40" s="287"/>
      <c r="AH40" s="287"/>
      <c r="AI40" s="287"/>
      <c r="AJ40" s="287"/>
      <c r="AK40" s="287"/>
      <c r="AL40" s="283" t="s">
        <v>33</v>
      </c>
      <c r="AM40" s="238"/>
      <c r="AN40" s="238"/>
      <c r="AO40" s="296"/>
      <c r="AQ40" s="302" t="s">
        <v>417</v>
      </c>
      <c r="AR40" s="111"/>
      <c r="AS40" s="111"/>
      <c r="AT40" s="111"/>
      <c r="AU40" s="111"/>
      <c r="AV40" s="111"/>
      <c r="AW40" s="111"/>
      <c r="AX40" s="111"/>
      <c r="AY40" s="310"/>
      <c r="AZ40" s="274">
        <v>17552</v>
      </c>
      <c r="BA40" s="217"/>
      <c r="BB40" s="217"/>
      <c r="BC40" s="217"/>
      <c r="BD40" s="313"/>
      <c r="BE40" s="313"/>
      <c r="BF40" s="316"/>
      <c r="BG40" s="299" t="s">
        <v>199</v>
      </c>
      <c r="BH40" s="29"/>
      <c r="BI40" s="29"/>
      <c r="BJ40" s="29"/>
      <c r="BK40" s="29"/>
      <c r="BL40" s="29"/>
      <c r="BM40" s="1" t="s">
        <v>418</v>
      </c>
      <c r="BN40" s="1"/>
      <c r="BO40" s="1"/>
      <c r="BP40" s="1"/>
      <c r="BQ40" s="1"/>
      <c r="BR40" s="1"/>
      <c r="BS40" s="1"/>
      <c r="BT40" s="1"/>
      <c r="BU40" s="269"/>
      <c r="BV40" s="274">
        <v>75</v>
      </c>
      <c r="BW40" s="217"/>
      <c r="BX40" s="217"/>
      <c r="BY40" s="217"/>
      <c r="BZ40" s="217"/>
      <c r="CA40" s="217"/>
      <c r="CB40" s="326"/>
      <c r="CD40" s="261" t="s">
        <v>419</v>
      </c>
      <c r="CE40" s="1"/>
      <c r="CF40" s="1"/>
      <c r="CG40" s="1"/>
      <c r="CH40" s="1"/>
      <c r="CI40" s="1"/>
      <c r="CJ40" s="1"/>
      <c r="CK40" s="1"/>
      <c r="CL40" s="1"/>
      <c r="CM40" s="1"/>
      <c r="CN40" s="1"/>
      <c r="CO40" s="1"/>
      <c r="CP40" s="1"/>
      <c r="CQ40" s="269"/>
      <c r="CR40" s="274">
        <v>10500</v>
      </c>
      <c r="CS40" s="217"/>
      <c r="CT40" s="217"/>
      <c r="CU40" s="217"/>
      <c r="CV40" s="217"/>
      <c r="CW40" s="217"/>
      <c r="CX40" s="217"/>
      <c r="CY40" s="279"/>
      <c r="CZ40" s="283">
        <v>0.1</v>
      </c>
      <c r="DA40" s="335"/>
      <c r="DB40" s="335"/>
      <c r="DC40" s="338"/>
      <c r="DD40" s="288">
        <v>1500</v>
      </c>
      <c r="DE40" s="217"/>
      <c r="DF40" s="217"/>
      <c r="DG40" s="217"/>
      <c r="DH40" s="217"/>
      <c r="DI40" s="217"/>
      <c r="DJ40" s="217"/>
      <c r="DK40" s="279"/>
      <c r="DL40" s="288">
        <v>1500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14932587</v>
      </c>
      <c r="S41" s="277"/>
      <c r="T41" s="277"/>
      <c r="U41" s="277"/>
      <c r="V41" s="277"/>
      <c r="W41" s="277"/>
      <c r="X41" s="277"/>
      <c r="Y41" s="280"/>
      <c r="Z41" s="284">
        <v>100</v>
      </c>
      <c r="AA41" s="284"/>
      <c r="AB41" s="284"/>
      <c r="AC41" s="284"/>
      <c r="AD41" s="289">
        <v>6444349</v>
      </c>
      <c r="AE41" s="289"/>
      <c r="AF41" s="289"/>
      <c r="AG41" s="289"/>
      <c r="AH41" s="289"/>
      <c r="AI41" s="289"/>
      <c r="AJ41" s="289"/>
      <c r="AK41" s="289"/>
      <c r="AL41" s="292">
        <v>100</v>
      </c>
      <c r="AM41" s="294"/>
      <c r="AN41" s="294"/>
      <c r="AO41" s="297"/>
      <c r="AQ41" s="302" t="s">
        <v>423</v>
      </c>
      <c r="AR41" s="111"/>
      <c r="AS41" s="111"/>
      <c r="AT41" s="111"/>
      <c r="AU41" s="111"/>
      <c r="AV41" s="111"/>
      <c r="AW41" s="111"/>
      <c r="AX41" s="111"/>
      <c r="AY41" s="310"/>
      <c r="AZ41" s="274">
        <v>165985</v>
      </c>
      <c r="BA41" s="217"/>
      <c r="BB41" s="217"/>
      <c r="BC41" s="217"/>
      <c r="BD41" s="313"/>
      <c r="BE41" s="313"/>
      <c r="BF41" s="316"/>
      <c r="BG41" s="299"/>
      <c r="BH41" s="29"/>
      <c r="BI41" s="29"/>
      <c r="BJ41" s="29"/>
      <c r="BK41" s="29"/>
      <c r="BL41" s="29"/>
      <c r="BM41" s="1" t="s">
        <v>394</v>
      </c>
      <c r="BN41" s="1"/>
      <c r="BO41" s="1"/>
      <c r="BP41" s="1"/>
      <c r="BQ41" s="1"/>
      <c r="BR41" s="1"/>
      <c r="BS41" s="1"/>
      <c r="BT41" s="1"/>
      <c r="BU41" s="269"/>
      <c r="BV41" s="274" t="s">
        <v>33</v>
      </c>
      <c r="BW41" s="217"/>
      <c r="BX41" s="217"/>
      <c r="BY41" s="217"/>
      <c r="BZ41" s="217"/>
      <c r="CA41" s="217"/>
      <c r="CB41" s="326"/>
      <c r="CD41" s="261" t="s">
        <v>229</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424</v>
      </c>
      <c r="AR42" s="305"/>
      <c r="AS42" s="305"/>
      <c r="AT42" s="305"/>
      <c r="AU42" s="305"/>
      <c r="AV42" s="305"/>
      <c r="AW42" s="305"/>
      <c r="AX42" s="305"/>
      <c r="AY42" s="311"/>
      <c r="AZ42" s="275">
        <v>550697</v>
      </c>
      <c r="BA42" s="277"/>
      <c r="BB42" s="277"/>
      <c r="BC42" s="277"/>
      <c r="BD42" s="312"/>
      <c r="BE42" s="312"/>
      <c r="BF42" s="317"/>
      <c r="BG42" s="177"/>
      <c r="BH42" s="179"/>
      <c r="BI42" s="179"/>
      <c r="BJ42" s="179"/>
      <c r="BK42" s="179"/>
      <c r="BL42" s="179"/>
      <c r="BM42" s="267" t="s">
        <v>41</v>
      </c>
      <c r="BN42" s="267"/>
      <c r="BO42" s="267"/>
      <c r="BP42" s="267"/>
      <c r="BQ42" s="267"/>
      <c r="BR42" s="267"/>
      <c r="BS42" s="267"/>
      <c r="BT42" s="267"/>
      <c r="BU42" s="271"/>
      <c r="BV42" s="275">
        <v>429</v>
      </c>
      <c r="BW42" s="277"/>
      <c r="BX42" s="277"/>
      <c r="BY42" s="277"/>
      <c r="BZ42" s="277"/>
      <c r="CA42" s="277"/>
      <c r="CB42" s="327"/>
      <c r="CD42" s="261" t="s">
        <v>425</v>
      </c>
      <c r="CE42" s="1"/>
      <c r="CF42" s="1"/>
      <c r="CG42" s="1"/>
      <c r="CH42" s="1"/>
      <c r="CI42" s="1"/>
      <c r="CJ42" s="1"/>
      <c r="CK42" s="1"/>
      <c r="CL42" s="1"/>
      <c r="CM42" s="1"/>
      <c r="CN42" s="1"/>
      <c r="CO42" s="1"/>
      <c r="CP42" s="1"/>
      <c r="CQ42" s="269"/>
      <c r="CR42" s="274">
        <v>3198623</v>
      </c>
      <c r="CS42" s="313"/>
      <c r="CT42" s="313"/>
      <c r="CU42" s="313"/>
      <c r="CV42" s="313"/>
      <c r="CW42" s="313"/>
      <c r="CX42" s="313"/>
      <c r="CY42" s="332"/>
      <c r="CZ42" s="283">
        <v>23</v>
      </c>
      <c r="DA42" s="335"/>
      <c r="DB42" s="335"/>
      <c r="DC42" s="338"/>
      <c r="DD42" s="288">
        <v>393501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323</v>
      </c>
      <c r="CD43" s="261" t="s">
        <v>426</v>
      </c>
      <c r="CE43" s="1"/>
      <c r="CF43" s="1"/>
      <c r="CG43" s="1"/>
      <c r="CH43" s="1"/>
      <c r="CI43" s="1"/>
      <c r="CJ43" s="1"/>
      <c r="CK43" s="1"/>
      <c r="CL43" s="1"/>
      <c r="CM43" s="1"/>
      <c r="CN43" s="1"/>
      <c r="CO43" s="1"/>
      <c r="CP43" s="1"/>
      <c r="CQ43" s="269"/>
      <c r="CR43" s="274">
        <v>38873</v>
      </c>
      <c r="CS43" s="313"/>
      <c r="CT43" s="313"/>
      <c r="CU43" s="313"/>
      <c r="CV43" s="313"/>
      <c r="CW43" s="313"/>
      <c r="CX43" s="313"/>
      <c r="CY43" s="332"/>
      <c r="CZ43" s="283">
        <v>0.3</v>
      </c>
      <c r="DA43" s="335"/>
      <c r="DB43" s="335"/>
      <c r="DC43" s="338"/>
      <c r="DD43" s="288">
        <v>38873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251</v>
      </c>
      <c r="CE44" s="41"/>
      <c r="CF44" s="261" t="s">
        <v>421</v>
      </c>
      <c r="CG44" s="1"/>
      <c r="CH44" s="1"/>
      <c r="CI44" s="1"/>
      <c r="CJ44" s="1"/>
      <c r="CK44" s="1"/>
      <c r="CL44" s="1"/>
      <c r="CM44" s="1"/>
      <c r="CN44" s="1"/>
      <c r="CO44" s="1"/>
      <c r="CP44" s="1"/>
      <c r="CQ44" s="269"/>
      <c r="CR44" s="274">
        <v>3097172</v>
      </c>
      <c r="CS44" s="217"/>
      <c r="CT44" s="217"/>
      <c r="CU44" s="217"/>
      <c r="CV44" s="217"/>
      <c r="CW44" s="217"/>
      <c r="CX44" s="217"/>
      <c r="CY44" s="279"/>
      <c r="CZ44" s="283">
        <v>22.3</v>
      </c>
      <c r="DA44" s="238"/>
      <c r="DB44" s="238"/>
      <c r="DC44" s="285"/>
      <c r="DD44" s="288">
        <v>324928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429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2023682</v>
      </c>
      <c r="CS45" s="313"/>
      <c r="CT45" s="313"/>
      <c r="CU45" s="313"/>
      <c r="CV45" s="313"/>
      <c r="CW45" s="313"/>
      <c r="CX45" s="313"/>
      <c r="CY45" s="332"/>
      <c r="CZ45" s="283">
        <v>14.5</v>
      </c>
      <c r="DA45" s="335"/>
      <c r="DB45" s="335"/>
      <c r="DC45" s="338"/>
      <c r="DD45" s="288">
        <v>27772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1002767</v>
      </c>
      <c r="CS46" s="217"/>
      <c r="CT46" s="217"/>
      <c r="CU46" s="217"/>
      <c r="CV46" s="217"/>
      <c r="CW46" s="217"/>
      <c r="CX46" s="217"/>
      <c r="CY46" s="279"/>
      <c r="CZ46" s="283">
        <v>7.2</v>
      </c>
      <c r="DA46" s="238"/>
      <c r="DB46" s="238"/>
      <c r="DC46" s="285"/>
      <c r="DD46" s="288">
        <v>274257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101451</v>
      </c>
      <c r="CS47" s="313"/>
      <c r="CT47" s="313"/>
      <c r="CU47" s="313"/>
      <c r="CV47" s="313"/>
      <c r="CW47" s="313"/>
      <c r="CX47" s="313"/>
      <c r="CY47" s="332"/>
      <c r="CZ47" s="283">
        <v>0.7</v>
      </c>
      <c r="DA47" s="335"/>
      <c r="DB47" s="335"/>
      <c r="DC47" s="338"/>
      <c r="DD47" s="288">
        <v>68573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436</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75</v>
      </c>
      <c r="CE49" s="267"/>
      <c r="CF49" s="267"/>
      <c r="CG49" s="267"/>
      <c r="CH49" s="267"/>
      <c r="CI49" s="267"/>
      <c r="CJ49" s="267"/>
      <c r="CK49" s="267"/>
      <c r="CL49" s="267"/>
      <c r="CM49" s="267"/>
      <c r="CN49" s="267"/>
      <c r="CO49" s="267"/>
      <c r="CP49" s="267"/>
      <c r="CQ49" s="271"/>
      <c r="CR49" s="275">
        <v>13912882</v>
      </c>
      <c r="CS49" s="312"/>
      <c r="CT49" s="312"/>
      <c r="CU49" s="312"/>
      <c r="CV49" s="312"/>
      <c r="CW49" s="312"/>
      <c r="CX49" s="312"/>
      <c r="CY49" s="333"/>
      <c r="CZ49" s="292">
        <v>100</v>
      </c>
      <c r="DA49" s="336"/>
      <c r="DB49" s="336"/>
      <c r="DC49" s="339"/>
      <c r="DD49" s="342">
        <v>7556689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HrbImCEXUMo30oXM1iOIbfnQbD5ltHpq7FuTKidYH6wWCQ+LNDXRRG2HvpKdle8ieIX9tGZVMsTF3fm2ZsiUw==" saltValue="MVCpY9ttu7u/aXEvvWfc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90" fitToWidth="1" fitToHeight="1" orientation="landscape" usePrinterDefaults="1"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EA135"/>
  <sheetViews>
    <sheetView tabSelected="1" topLeftCell="A13" zoomScale="55" zoomScaleNormal="55" zoomScaleSheetLayoutView="70" workbookViewId="0">
      <selection activeCell="BH18" sqref="BH18"/>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201</v>
      </c>
      <c r="DK2" s="707"/>
      <c r="DL2" s="707"/>
      <c r="DM2" s="707"/>
      <c r="DN2" s="707"/>
      <c r="DO2" s="710"/>
      <c r="DP2" s="368"/>
      <c r="DQ2" s="706" t="s">
        <v>306</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439</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440</v>
      </c>
      <c r="B5" s="397"/>
      <c r="C5" s="397"/>
      <c r="D5" s="397"/>
      <c r="E5" s="397"/>
      <c r="F5" s="397"/>
      <c r="G5" s="397"/>
      <c r="H5" s="397"/>
      <c r="I5" s="397"/>
      <c r="J5" s="397"/>
      <c r="K5" s="397"/>
      <c r="L5" s="397"/>
      <c r="M5" s="397"/>
      <c r="N5" s="397"/>
      <c r="O5" s="397"/>
      <c r="P5" s="429"/>
      <c r="Q5" s="435" t="s">
        <v>204</v>
      </c>
      <c r="R5" s="447"/>
      <c r="S5" s="447"/>
      <c r="T5" s="447"/>
      <c r="U5" s="458"/>
      <c r="V5" s="435" t="s">
        <v>197</v>
      </c>
      <c r="W5" s="447"/>
      <c r="X5" s="447"/>
      <c r="Y5" s="447"/>
      <c r="Z5" s="458"/>
      <c r="AA5" s="435" t="s">
        <v>380</v>
      </c>
      <c r="AB5" s="447"/>
      <c r="AC5" s="447"/>
      <c r="AD5" s="447"/>
      <c r="AE5" s="447"/>
      <c r="AF5" s="504" t="s">
        <v>168</v>
      </c>
      <c r="AG5" s="447"/>
      <c r="AH5" s="447"/>
      <c r="AI5" s="447"/>
      <c r="AJ5" s="522"/>
      <c r="AK5" s="447" t="s">
        <v>442</v>
      </c>
      <c r="AL5" s="447"/>
      <c r="AM5" s="447"/>
      <c r="AN5" s="447"/>
      <c r="AO5" s="458"/>
      <c r="AP5" s="435" t="s">
        <v>35</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336</v>
      </c>
      <c r="BR5" s="397"/>
      <c r="BS5" s="397"/>
      <c r="BT5" s="397"/>
      <c r="BU5" s="397"/>
      <c r="BV5" s="397"/>
      <c r="BW5" s="397"/>
      <c r="BX5" s="397"/>
      <c r="BY5" s="397"/>
      <c r="BZ5" s="397"/>
      <c r="CA5" s="397"/>
      <c r="CB5" s="397"/>
      <c r="CC5" s="397"/>
      <c r="CD5" s="397"/>
      <c r="CE5" s="397"/>
      <c r="CF5" s="397"/>
      <c r="CG5" s="429"/>
      <c r="CH5" s="435" t="s">
        <v>445</v>
      </c>
      <c r="CI5" s="447"/>
      <c r="CJ5" s="447"/>
      <c r="CK5" s="447"/>
      <c r="CL5" s="458"/>
      <c r="CM5" s="435" t="s">
        <v>434</v>
      </c>
      <c r="CN5" s="447"/>
      <c r="CO5" s="447"/>
      <c r="CP5" s="447"/>
      <c r="CQ5" s="458"/>
      <c r="CR5" s="435" t="s">
        <v>94</v>
      </c>
      <c r="CS5" s="447"/>
      <c r="CT5" s="447"/>
      <c r="CU5" s="447"/>
      <c r="CV5" s="458"/>
      <c r="CW5" s="435" t="s">
        <v>447</v>
      </c>
      <c r="CX5" s="447"/>
      <c r="CY5" s="447"/>
      <c r="CZ5" s="447"/>
      <c r="DA5" s="458"/>
      <c r="DB5" s="435" t="s">
        <v>372</v>
      </c>
      <c r="DC5" s="447"/>
      <c r="DD5" s="447"/>
      <c r="DE5" s="447"/>
      <c r="DF5" s="458"/>
      <c r="DG5" s="700" t="s">
        <v>349</v>
      </c>
      <c r="DH5" s="703"/>
      <c r="DI5" s="703"/>
      <c r="DJ5" s="703"/>
      <c r="DK5" s="708"/>
      <c r="DL5" s="700" t="s">
        <v>449</v>
      </c>
      <c r="DM5" s="703"/>
      <c r="DN5" s="703"/>
      <c r="DO5" s="703"/>
      <c r="DP5" s="708"/>
      <c r="DQ5" s="435" t="s">
        <v>393</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14868</v>
      </c>
      <c r="R7" s="449"/>
      <c r="S7" s="449"/>
      <c r="T7" s="449"/>
      <c r="U7" s="449"/>
      <c r="V7" s="449">
        <v>13848</v>
      </c>
      <c r="W7" s="449"/>
      <c r="X7" s="449"/>
      <c r="Y7" s="449"/>
      <c r="Z7" s="449"/>
      <c r="AA7" s="449">
        <v>1020</v>
      </c>
      <c r="AB7" s="449"/>
      <c r="AC7" s="449"/>
      <c r="AD7" s="449"/>
      <c r="AE7" s="492"/>
      <c r="AF7" s="506">
        <v>524</v>
      </c>
      <c r="AG7" s="519"/>
      <c r="AH7" s="519"/>
      <c r="AI7" s="519"/>
      <c r="AJ7" s="524"/>
      <c r="AK7" s="532">
        <v>1137</v>
      </c>
      <c r="AL7" s="449"/>
      <c r="AM7" s="449"/>
      <c r="AN7" s="449"/>
      <c r="AO7" s="449"/>
      <c r="AP7" s="449">
        <v>11557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153</v>
      </c>
      <c r="R8" s="450"/>
      <c r="S8" s="450"/>
      <c r="T8" s="450"/>
      <c r="U8" s="450"/>
      <c r="V8" s="450">
        <v>153</v>
      </c>
      <c r="W8" s="450"/>
      <c r="X8" s="450"/>
      <c r="Y8" s="450"/>
      <c r="Z8" s="450"/>
      <c r="AA8" s="450" t="s">
        <v>33</v>
      </c>
      <c r="AB8" s="450"/>
      <c r="AC8" s="450"/>
      <c r="AD8" s="450"/>
      <c r="AE8" s="461"/>
      <c r="AF8" s="507" t="s">
        <v>33</v>
      </c>
      <c r="AG8" s="456"/>
      <c r="AH8" s="456"/>
      <c r="AI8" s="456"/>
      <c r="AJ8" s="525"/>
      <c r="AK8" s="460">
        <v>84</v>
      </c>
      <c r="AL8" s="450"/>
      <c r="AM8" s="450"/>
      <c r="AN8" s="450"/>
      <c r="AO8" s="450"/>
      <c r="AP8" s="450">
        <v>18</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435</v>
      </c>
      <c r="B23" s="401" t="s">
        <v>452</v>
      </c>
      <c r="C23" s="421"/>
      <c r="D23" s="421"/>
      <c r="E23" s="421"/>
      <c r="F23" s="421"/>
      <c r="G23" s="421"/>
      <c r="H23" s="421"/>
      <c r="I23" s="421"/>
      <c r="J23" s="421"/>
      <c r="K23" s="421"/>
      <c r="L23" s="421"/>
      <c r="M23" s="421"/>
      <c r="N23" s="421"/>
      <c r="O23" s="421"/>
      <c r="P23" s="433"/>
      <c r="Q23" s="440">
        <v>14933</v>
      </c>
      <c r="R23" s="452"/>
      <c r="S23" s="452"/>
      <c r="T23" s="452"/>
      <c r="U23" s="452"/>
      <c r="V23" s="452">
        <v>13913</v>
      </c>
      <c r="W23" s="452"/>
      <c r="X23" s="452"/>
      <c r="Y23" s="452"/>
      <c r="Z23" s="452"/>
      <c r="AA23" s="452">
        <v>1020</v>
      </c>
      <c r="AB23" s="452"/>
      <c r="AC23" s="452"/>
      <c r="AD23" s="452"/>
      <c r="AE23" s="494"/>
      <c r="AF23" s="508">
        <v>524</v>
      </c>
      <c r="AG23" s="452"/>
      <c r="AH23" s="452"/>
      <c r="AI23" s="452"/>
      <c r="AJ23" s="526"/>
      <c r="AK23" s="534"/>
      <c r="AL23" s="455"/>
      <c r="AM23" s="455"/>
      <c r="AN23" s="455"/>
      <c r="AO23" s="455"/>
      <c r="AP23" s="452">
        <v>11576</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440</v>
      </c>
      <c r="B26" s="397"/>
      <c r="C26" s="397"/>
      <c r="D26" s="397"/>
      <c r="E26" s="397"/>
      <c r="F26" s="397"/>
      <c r="G26" s="397"/>
      <c r="H26" s="397"/>
      <c r="I26" s="397"/>
      <c r="J26" s="397"/>
      <c r="K26" s="397"/>
      <c r="L26" s="397"/>
      <c r="M26" s="397"/>
      <c r="N26" s="397"/>
      <c r="O26" s="397"/>
      <c r="P26" s="429"/>
      <c r="Q26" s="435" t="s">
        <v>456</v>
      </c>
      <c r="R26" s="447"/>
      <c r="S26" s="447"/>
      <c r="T26" s="447"/>
      <c r="U26" s="458"/>
      <c r="V26" s="435" t="s">
        <v>446</v>
      </c>
      <c r="W26" s="447"/>
      <c r="X26" s="447"/>
      <c r="Y26" s="447"/>
      <c r="Z26" s="458"/>
      <c r="AA26" s="435" t="s">
        <v>165</v>
      </c>
      <c r="AB26" s="447"/>
      <c r="AC26" s="447"/>
      <c r="AD26" s="447"/>
      <c r="AE26" s="447"/>
      <c r="AF26" s="509" t="s">
        <v>459</v>
      </c>
      <c r="AG26" s="520"/>
      <c r="AH26" s="520"/>
      <c r="AI26" s="520"/>
      <c r="AJ26" s="527"/>
      <c r="AK26" s="447" t="s">
        <v>460</v>
      </c>
      <c r="AL26" s="447"/>
      <c r="AM26" s="447"/>
      <c r="AN26" s="447"/>
      <c r="AO26" s="458"/>
      <c r="AP26" s="435" t="s">
        <v>413</v>
      </c>
      <c r="AQ26" s="447"/>
      <c r="AR26" s="447"/>
      <c r="AS26" s="447"/>
      <c r="AT26" s="458"/>
      <c r="AU26" s="435" t="s">
        <v>462</v>
      </c>
      <c r="AV26" s="447"/>
      <c r="AW26" s="447"/>
      <c r="AX26" s="447"/>
      <c r="AY26" s="458"/>
      <c r="AZ26" s="435" t="s">
        <v>10</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68</v>
      </c>
      <c r="C28" s="419"/>
      <c r="D28" s="419"/>
      <c r="E28" s="419"/>
      <c r="F28" s="419"/>
      <c r="G28" s="419"/>
      <c r="H28" s="419"/>
      <c r="I28" s="419"/>
      <c r="J28" s="419"/>
      <c r="K28" s="419"/>
      <c r="L28" s="419"/>
      <c r="M28" s="419"/>
      <c r="N28" s="419"/>
      <c r="O28" s="419"/>
      <c r="P28" s="431"/>
      <c r="Q28" s="441">
        <v>1965</v>
      </c>
      <c r="R28" s="453"/>
      <c r="S28" s="453"/>
      <c r="T28" s="453"/>
      <c r="U28" s="453"/>
      <c r="V28" s="453">
        <v>1948</v>
      </c>
      <c r="W28" s="453"/>
      <c r="X28" s="453"/>
      <c r="Y28" s="453"/>
      <c r="Z28" s="453"/>
      <c r="AA28" s="453">
        <v>17</v>
      </c>
      <c r="AB28" s="453"/>
      <c r="AC28" s="453"/>
      <c r="AD28" s="453"/>
      <c r="AE28" s="495"/>
      <c r="AF28" s="511">
        <v>17</v>
      </c>
      <c r="AG28" s="453"/>
      <c r="AH28" s="453"/>
      <c r="AI28" s="453"/>
      <c r="AJ28" s="529"/>
      <c r="AK28" s="535">
        <v>166</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327</v>
      </c>
      <c r="C29" s="420"/>
      <c r="D29" s="420"/>
      <c r="E29" s="420"/>
      <c r="F29" s="420"/>
      <c r="G29" s="420"/>
      <c r="H29" s="420"/>
      <c r="I29" s="420"/>
      <c r="J29" s="420"/>
      <c r="K29" s="420"/>
      <c r="L29" s="420"/>
      <c r="M29" s="420"/>
      <c r="N29" s="420"/>
      <c r="O29" s="420"/>
      <c r="P29" s="432"/>
      <c r="Q29" s="438">
        <v>1516</v>
      </c>
      <c r="R29" s="450"/>
      <c r="S29" s="450"/>
      <c r="T29" s="450"/>
      <c r="U29" s="450"/>
      <c r="V29" s="450">
        <v>1443</v>
      </c>
      <c r="W29" s="450"/>
      <c r="X29" s="450"/>
      <c r="Y29" s="450"/>
      <c r="Z29" s="450"/>
      <c r="AA29" s="450">
        <v>73</v>
      </c>
      <c r="AB29" s="450"/>
      <c r="AC29" s="450"/>
      <c r="AD29" s="450"/>
      <c r="AE29" s="461"/>
      <c r="AF29" s="507">
        <v>73</v>
      </c>
      <c r="AG29" s="456"/>
      <c r="AH29" s="456"/>
      <c r="AI29" s="456"/>
      <c r="AJ29" s="525"/>
      <c r="AK29" s="460">
        <v>255</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220</v>
      </c>
      <c r="R30" s="450"/>
      <c r="S30" s="450"/>
      <c r="T30" s="450"/>
      <c r="U30" s="450"/>
      <c r="V30" s="450">
        <v>220</v>
      </c>
      <c r="W30" s="450"/>
      <c r="X30" s="450"/>
      <c r="Y30" s="450"/>
      <c r="Z30" s="450"/>
      <c r="AA30" s="450" t="s">
        <v>33</v>
      </c>
      <c r="AB30" s="450"/>
      <c r="AC30" s="450"/>
      <c r="AD30" s="450"/>
      <c r="AE30" s="461"/>
      <c r="AF30" s="507" t="s">
        <v>33</v>
      </c>
      <c r="AG30" s="456"/>
      <c r="AH30" s="456"/>
      <c r="AI30" s="456"/>
      <c r="AJ30" s="525"/>
      <c r="AK30" s="460">
        <v>83</v>
      </c>
      <c r="AL30" s="450"/>
      <c r="AM30" s="450"/>
      <c r="AN30" s="450"/>
      <c r="AO30" s="450"/>
      <c r="AP30" s="450" t="s">
        <v>33</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317</v>
      </c>
      <c r="C31" s="420"/>
      <c r="D31" s="420"/>
      <c r="E31" s="420"/>
      <c r="F31" s="420"/>
      <c r="G31" s="420"/>
      <c r="H31" s="420"/>
      <c r="I31" s="420"/>
      <c r="J31" s="420"/>
      <c r="K31" s="420"/>
      <c r="L31" s="420"/>
      <c r="M31" s="420"/>
      <c r="N31" s="420"/>
      <c r="O31" s="420"/>
      <c r="P31" s="432"/>
      <c r="Q31" s="438">
        <v>480</v>
      </c>
      <c r="R31" s="450"/>
      <c r="S31" s="450"/>
      <c r="T31" s="450"/>
      <c r="U31" s="450"/>
      <c r="V31" s="450">
        <v>417</v>
      </c>
      <c r="W31" s="450"/>
      <c r="X31" s="450"/>
      <c r="Y31" s="450"/>
      <c r="Z31" s="450"/>
      <c r="AA31" s="450">
        <v>63</v>
      </c>
      <c r="AB31" s="450"/>
      <c r="AC31" s="450"/>
      <c r="AD31" s="450"/>
      <c r="AE31" s="461"/>
      <c r="AF31" s="507">
        <v>69</v>
      </c>
      <c r="AG31" s="456"/>
      <c r="AH31" s="456"/>
      <c r="AI31" s="456"/>
      <c r="AJ31" s="525"/>
      <c r="AK31" s="460">
        <v>161</v>
      </c>
      <c r="AL31" s="450"/>
      <c r="AM31" s="450"/>
      <c r="AN31" s="450"/>
      <c r="AO31" s="450"/>
      <c r="AP31" s="450">
        <v>1421</v>
      </c>
      <c r="AQ31" s="450"/>
      <c r="AR31" s="450"/>
      <c r="AS31" s="450"/>
      <c r="AT31" s="450"/>
      <c r="AU31" s="450">
        <v>1087</v>
      </c>
      <c r="AV31" s="450"/>
      <c r="AW31" s="450"/>
      <c r="AX31" s="450"/>
      <c r="AY31" s="450"/>
      <c r="AZ31" s="597" t="s">
        <v>33</v>
      </c>
      <c r="BA31" s="597"/>
      <c r="BB31" s="597"/>
      <c r="BC31" s="597"/>
      <c r="BD31" s="597"/>
      <c r="BE31" s="565" t="s">
        <v>27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115</v>
      </c>
      <c r="C32" s="420"/>
      <c r="D32" s="420"/>
      <c r="E32" s="420"/>
      <c r="F32" s="420"/>
      <c r="G32" s="420"/>
      <c r="H32" s="420"/>
      <c r="I32" s="420"/>
      <c r="J32" s="420"/>
      <c r="K32" s="420"/>
      <c r="L32" s="420"/>
      <c r="M32" s="420"/>
      <c r="N32" s="420"/>
      <c r="O32" s="420"/>
      <c r="P32" s="432"/>
      <c r="Q32" s="438">
        <v>46</v>
      </c>
      <c r="R32" s="450"/>
      <c r="S32" s="450"/>
      <c r="T32" s="450"/>
      <c r="U32" s="450"/>
      <c r="V32" s="450">
        <v>44</v>
      </c>
      <c r="W32" s="450"/>
      <c r="X32" s="450"/>
      <c r="Y32" s="450"/>
      <c r="Z32" s="450"/>
      <c r="AA32" s="450">
        <v>2</v>
      </c>
      <c r="AB32" s="450"/>
      <c r="AC32" s="450"/>
      <c r="AD32" s="450"/>
      <c r="AE32" s="461"/>
      <c r="AF32" s="507">
        <v>3</v>
      </c>
      <c r="AG32" s="456"/>
      <c r="AH32" s="456"/>
      <c r="AI32" s="456"/>
      <c r="AJ32" s="525"/>
      <c r="AK32" s="460">
        <v>38</v>
      </c>
      <c r="AL32" s="450"/>
      <c r="AM32" s="450"/>
      <c r="AN32" s="450"/>
      <c r="AO32" s="450"/>
      <c r="AP32" s="450">
        <v>174</v>
      </c>
      <c r="AQ32" s="450"/>
      <c r="AR32" s="450"/>
      <c r="AS32" s="450"/>
      <c r="AT32" s="450"/>
      <c r="AU32" s="450">
        <v>166</v>
      </c>
      <c r="AV32" s="450"/>
      <c r="AW32" s="450"/>
      <c r="AX32" s="450"/>
      <c r="AY32" s="450"/>
      <c r="AZ32" s="597" t="s">
        <v>33</v>
      </c>
      <c r="BA32" s="597"/>
      <c r="BB32" s="597"/>
      <c r="BC32" s="597"/>
      <c r="BD32" s="597"/>
      <c r="BE32" s="565" t="s">
        <v>27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232</v>
      </c>
      <c r="C33" s="420"/>
      <c r="D33" s="420"/>
      <c r="E33" s="420"/>
      <c r="F33" s="420"/>
      <c r="G33" s="420"/>
      <c r="H33" s="420"/>
      <c r="I33" s="420"/>
      <c r="J33" s="420"/>
      <c r="K33" s="420"/>
      <c r="L33" s="420"/>
      <c r="M33" s="420"/>
      <c r="N33" s="420"/>
      <c r="O33" s="420"/>
      <c r="P33" s="432"/>
      <c r="Q33" s="438">
        <v>494</v>
      </c>
      <c r="R33" s="450"/>
      <c r="S33" s="450"/>
      <c r="T33" s="450"/>
      <c r="U33" s="450"/>
      <c r="V33" s="450">
        <v>523</v>
      </c>
      <c r="W33" s="450"/>
      <c r="X33" s="450"/>
      <c r="Y33" s="450"/>
      <c r="Z33" s="450"/>
      <c r="AA33" s="450">
        <v>-30</v>
      </c>
      <c r="AB33" s="450"/>
      <c r="AC33" s="450"/>
      <c r="AD33" s="450"/>
      <c r="AE33" s="461"/>
      <c r="AF33" s="507">
        <v>-53</v>
      </c>
      <c r="AG33" s="456"/>
      <c r="AH33" s="456"/>
      <c r="AI33" s="456"/>
      <c r="AJ33" s="525"/>
      <c r="AK33" s="460">
        <v>12</v>
      </c>
      <c r="AL33" s="450"/>
      <c r="AM33" s="450"/>
      <c r="AN33" s="450"/>
      <c r="AO33" s="450"/>
      <c r="AP33" s="450">
        <v>439</v>
      </c>
      <c r="AQ33" s="450"/>
      <c r="AR33" s="450"/>
      <c r="AS33" s="450"/>
      <c r="AT33" s="450"/>
      <c r="AU33" s="450">
        <v>25</v>
      </c>
      <c r="AV33" s="450"/>
      <c r="AW33" s="450"/>
      <c r="AX33" s="450"/>
      <c r="AY33" s="450"/>
      <c r="AZ33" s="597">
        <v>137.4</v>
      </c>
      <c r="BA33" s="597"/>
      <c r="BB33" s="597"/>
      <c r="BC33" s="597"/>
      <c r="BD33" s="597"/>
      <c r="BE33" s="565" t="s">
        <v>27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272</v>
      </c>
      <c r="C34" s="420"/>
      <c r="D34" s="420"/>
      <c r="E34" s="420"/>
      <c r="F34" s="420"/>
      <c r="G34" s="420"/>
      <c r="H34" s="420"/>
      <c r="I34" s="420"/>
      <c r="J34" s="420"/>
      <c r="K34" s="420"/>
      <c r="L34" s="420"/>
      <c r="M34" s="420"/>
      <c r="N34" s="420"/>
      <c r="O34" s="420"/>
      <c r="P34" s="432"/>
      <c r="Q34" s="438">
        <v>18</v>
      </c>
      <c r="R34" s="450"/>
      <c r="S34" s="450"/>
      <c r="T34" s="450"/>
      <c r="U34" s="450"/>
      <c r="V34" s="450">
        <v>18</v>
      </c>
      <c r="W34" s="450"/>
      <c r="X34" s="450"/>
      <c r="Y34" s="450"/>
      <c r="Z34" s="450"/>
      <c r="AA34" s="450" t="s">
        <v>33</v>
      </c>
      <c r="AB34" s="450"/>
      <c r="AC34" s="450"/>
      <c r="AD34" s="450"/>
      <c r="AE34" s="461"/>
      <c r="AF34" s="507" t="s">
        <v>33</v>
      </c>
      <c r="AG34" s="456"/>
      <c r="AH34" s="456"/>
      <c r="AI34" s="456"/>
      <c r="AJ34" s="525"/>
      <c r="AK34" s="460">
        <v>16</v>
      </c>
      <c r="AL34" s="450"/>
      <c r="AM34" s="450"/>
      <c r="AN34" s="450"/>
      <c r="AO34" s="450"/>
      <c r="AP34" s="450">
        <v>189</v>
      </c>
      <c r="AQ34" s="450"/>
      <c r="AR34" s="450"/>
      <c r="AS34" s="450"/>
      <c r="AT34" s="450"/>
      <c r="AU34" s="450">
        <v>168</v>
      </c>
      <c r="AV34" s="450"/>
      <c r="AW34" s="450"/>
      <c r="AX34" s="450"/>
      <c r="AY34" s="450"/>
      <c r="AZ34" s="597" t="s">
        <v>33</v>
      </c>
      <c r="BA34" s="597"/>
      <c r="BB34" s="597"/>
      <c r="BC34" s="597"/>
      <c r="BD34" s="597"/>
      <c r="BE34" s="565" t="s">
        <v>108</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435</v>
      </c>
      <c r="B63" s="401" t="s">
        <v>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109</v>
      </c>
      <c r="AG63" s="452"/>
      <c r="AH63" s="452"/>
      <c r="AI63" s="452"/>
      <c r="AJ63" s="526"/>
      <c r="AK63" s="534"/>
      <c r="AL63" s="455"/>
      <c r="AM63" s="455"/>
      <c r="AN63" s="455"/>
      <c r="AO63" s="455"/>
      <c r="AP63" s="452">
        <v>2223</v>
      </c>
      <c r="AQ63" s="452"/>
      <c r="AR63" s="452"/>
      <c r="AS63" s="452"/>
      <c r="AT63" s="452"/>
      <c r="AU63" s="452">
        <v>1446</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227</v>
      </c>
      <c r="B66" s="397"/>
      <c r="C66" s="397"/>
      <c r="D66" s="397"/>
      <c r="E66" s="397"/>
      <c r="F66" s="397"/>
      <c r="G66" s="397"/>
      <c r="H66" s="397"/>
      <c r="I66" s="397"/>
      <c r="J66" s="397"/>
      <c r="K66" s="397"/>
      <c r="L66" s="397"/>
      <c r="M66" s="397"/>
      <c r="N66" s="397"/>
      <c r="O66" s="397"/>
      <c r="P66" s="429"/>
      <c r="Q66" s="435" t="s">
        <v>456</v>
      </c>
      <c r="R66" s="447"/>
      <c r="S66" s="447"/>
      <c r="T66" s="447"/>
      <c r="U66" s="458"/>
      <c r="V66" s="435" t="s">
        <v>446</v>
      </c>
      <c r="W66" s="447"/>
      <c r="X66" s="447"/>
      <c r="Y66" s="447"/>
      <c r="Z66" s="458"/>
      <c r="AA66" s="435" t="s">
        <v>165</v>
      </c>
      <c r="AB66" s="447"/>
      <c r="AC66" s="447"/>
      <c r="AD66" s="447"/>
      <c r="AE66" s="458"/>
      <c r="AF66" s="512" t="s">
        <v>459</v>
      </c>
      <c r="AG66" s="520"/>
      <c r="AH66" s="520"/>
      <c r="AI66" s="520"/>
      <c r="AJ66" s="530"/>
      <c r="AK66" s="435" t="s">
        <v>460</v>
      </c>
      <c r="AL66" s="397"/>
      <c r="AM66" s="397"/>
      <c r="AN66" s="397"/>
      <c r="AO66" s="429"/>
      <c r="AP66" s="435" t="s">
        <v>413</v>
      </c>
      <c r="AQ66" s="447"/>
      <c r="AR66" s="447"/>
      <c r="AS66" s="447"/>
      <c r="AT66" s="458"/>
      <c r="AU66" s="435" t="s">
        <v>464</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467</v>
      </c>
      <c r="C68" s="419"/>
      <c r="D68" s="419"/>
      <c r="E68" s="419"/>
      <c r="F68" s="419"/>
      <c r="G68" s="419"/>
      <c r="H68" s="419"/>
      <c r="I68" s="419"/>
      <c r="J68" s="419"/>
      <c r="K68" s="419"/>
      <c r="L68" s="419"/>
      <c r="M68" s="419"/>
      <c r="N68" s="419"/>
      <c r="O68" s="419"/>
      <c r="P68" s="431"/>
      <c r="Q68" s="437">
        <v>10742</v>
      </c>
      <c r="R68" s="449"/>
      <c r="S68" s="449"/>
      <c r="T68" s="449"/>
      <c r="U68" s="449"/>
      <c r="V68" s="449">
        <v>10165</v>
      </c>
      <c r="W68" s="449"/>
      <c r="X68" s="449"/>
      <c r="Y68" s="449"/>
      <c r="Z68" s="449"/>
      <c r="AA68" s="449">
        <v>577</v>
      </c>
      <c r="AB68" s="449"/>
      <c r="AC68" s="449"/>
      <c r="AD68" s="449"/>
      <c r="AE68" s="449"/>
      <c r="AF68" s="449">
        <v>577</v>
      </c>
      <c r="AG68" s="449"/>
      <c r="AH68" s="449"/>
      <c r="AI68" s="449"/>
      <c r="AJ68" s="449"/>
      <c r="AK68" s="449">
        <v>565</v>
      </c>
      <c r="AL68" s="449"/>
      <c r="AM68" s="449"/>
      <c r="AN68" s="449"/>
      <c r="AO68" s="449"/>
      <c r="AP68" s="449" t="s">
        <v>33</v>
      </c>
      <c r="AQ68" s="449"/>
      <c r="AR68" s="449"/>
      <c r="AS68" s="449"/>
      <c r="AT68" s="449"/>
      <c r="AU68" s="449" t="s">
        <v>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144</v>
      </c>
      <c r="C69" s="420"/>
      <c r="D69" s="420"/>
      <c r="E69" s="420"/>
      <c r="F69" s="420"/>
      <c r="G69" s="420"/>
      <c r="H69" s="420"/>
      <c r="I69" s="420"/>
      <c r="J69" s="420"/>
      <c r="K69" s="420"/>
      <c r="L69" s="420"/>
      <c r="M69" s="420"/>
      <c r="N69" s="420"/>
      <c r="O69" s="420"/>
      <c r="P69" s="432"/>
      <c r="Q69" s="438">
        <v>1074</v>
      </c>
      <c r="R69" s="450"/>
      <c r="S69" s="450"/>
      <c r="T69" s="450"/>
      <c r="U69" s="450"/>
      <c r="V69" s="450">
        <v>1036</v>
      </c>
      <c r="W69" s="450"/>
      <c r="X69" s="450"/>
      <c r="Y69" s="450"/>
      <c r="Z69" s="450"/>
      <c r="AA69" s="450">
        <v>38</v>
      </c>
      <c r="AB69" s="450"/>
      <c r="AC69" s="450"/>
      <c r="AD69" s="450"/>
      <c r="AE69" s="450"/>
      <c r="AF69" s="450">
        <v>33</v>
      </c>
      <c r="AG69" s="450"/>
      <c r="AH69" s="450"/>
      <c r="AI69" s="450"/>
      <c r="AJ69" s="450"/>
      <c r="AK69" s="450">
        <v>90</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529</v>
      </c>
      <c r="C70" s="420"/>
      <c r="D70" s="420"/>
      <c r="E70" s="420"/>
      <c r="F70" s="420"/>
      <c r="G70" s="420"/>
      <c r="H70" s="420"/>
      <c r="I70" s="420"/>
      <c r="J70" s="420"/>
      <c r="K70" s="420"/>
      <c r="L70" s="420"/>
      <c r="M70" s="420"/>
      <c r="N70" s="420"/>
      <c r="O70" s="420"/>
      <c r="P70" s="432"/>
      <c r="Q70" s="438">
        <v>100</v>
      </c>
      <c r="R70" s="450"/>
      <c r="S70" s="450"/>
      <c r="T70" s="450"/>
      <c r="U70" s="450"/>
      <c r="V70" s="450">
        <v>91</v>
      </c>
      <c r="W70" s="450"/>
      <c r="X70" s="450"/>
      <c r="Y70" s="450"/>
      <c r="Z70" s="450"/>
      <c r="AA70" s="450">
        <v>9</v>
      </c>
      <c r="AB70" s="450"/>
      <c r="AC70" s="450"/>
      <c r="AD70" s="450"/>
      <c r="AE70" s="450"/>
      <c r="AF70" s="450">
        <v>9</v>
      </c>
      <c r="AG70" s="450"/>
      <c r="AH70" s="450"/>
      <c r="AI70" s="450"/>
      <c r="AJ70" s="450"/>
      <c r="AK70" s="450">
        <v>17</v>
      </c>
      <c r="AL70" s="450"/>
      <c r="AM70" s="450"/>
      <c r="AN70" s="450"/>
      <c r="AO70" s="450"/>
      <c r="AP70" s="450" t="s">
        <v>33</v>
      </c>
      <c r="AQ70" s="450"/>
      <c r="AR70" s="450"/>
      <c r="AS70" s="450"/>
      <c r="AT70" s="450"/>
      <c r="AU70" s="450" t="s">
        <v>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530</v>
      </c>
      <c r="C71" s="420"/>
      <c r="D71" s="420"/>
      <c r="E71" s="420"/>
      <c r="F71" s="420"/>
      <c r="G71" s="420"/>
      <c r="H71" s="420"/>
      <c r="I71" s="420"/>
      <c r="J71" s="420"/>
      <c r="K71" s="420"/>
      <c r="L71" s="420"/>
      <c r="M71" s="420"/>
      <c r="N71" s="420"/>
      <c r="O71" s="420"/>
      <c r="P71" s="432"/>
      <c r="Q71" s="438">
        <v>303344</v>
      </c>
      <c r="R71" s="450"/>
      <c r="S71" s="450"/>
      <c r="T71" s="450"/>
      <c r="U71" s="450"/>
      <c r="V71" s="450">
        <v>298534</v>
      </c>
      <c r="W71" s="450"/>
      <c r="X71" s="450"/>
      <c r="Y71" s="450"/>
      <c r="Z71" s="450"/>
      <c r="AA71" s="450">
        <v>4810</v>
      </c>
      <c r="AB71" s="450"/>
      <c r="AC71" s="450"/>
      <c r="AD71" s="450"/>
      <c r="AE71" s="450"/>
      <c r="AF71" s="450">
        <v>4810</v>
      </c>
      <c r="AG71" s="450"/>
      <c r="AH71" s="450"/>
      <c r="AI71" s="450"/>
      <c r="AJ71" s="450"/>
      <c r="AK71" s="450">
        <v>2401</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435</v>
      </c>
      <c r="B88" s="401" t="s">
        <v>330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5429</v>
      </c>
      <c r="AG88" s="452"/>
      <c r="AH88" s="452"/>
      <c r="AI88" s="452"/>
      <c r="AJ88" s="452"/>
      <c r="AK88" s="455"/>
      <c r="AL88" s="455"/>
      <c r="AM88" s="455"/>
      <c r="AN88" s="455"/>
      <c r="AO88" s="455"/>
      <c r="AP88" s="452" t="s">
        <v>33</v>
      </c>
      <c r="AQ88" s="452"/>
      <c r="AR88" s="452"/>
      <c r="AS88" s="452"/>
      <c r="AT88" s="452"/>
      <c r="AU88" s="452" t="s">
        <v>33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435</v>
      </c>
      <c r="BR102" s="401" t="s">
        <v>465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469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457</v>
      </c>
      <c r="AB109" s="406"/>
      <c r="AC109" s="406"/>
      <c r="AD109" s="406"/>
      <c r="AE109" s="469"/>
      <c r="AF109" s="480" t="s">
        <v>475</v>
      </c>
      <c r="AG109" s="406"/>
      <c r="AH109" s="406"/>
      <c r="AI109" s="406"/>
      <c r="AJ109" s="469"/>
      <c r="AK109" s="480" t="s">
        <v>395</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457</v>
      </c>
      <c r="BR109" s="406"/>
      <c r="BS109" s="406"/>
      <c r="BT109" s="406"/>
      <c r="BU109" s="469"/>
      <c r="BV109" s="480" t="s">
        <v>475</v>
      </c>
      <c r="BW109" s="406"/>
      <c r="BX109" s="406"/>
      <c r="BY109" s="406"/>
      <c r="BZ109" s="469"/>
      <c r="CA109" s="480" t="s">
        <v>395</v>
      </c>
      <c r="CB109" s="406"/>
      <c r="CC109" s="406"/>
      <c r="CD109" s="406"/>
      <c r="CE109" s="469"/>
      <c r="CF109" s="655" t="s">
        <v>476</v>
      </c>
      <c r="CG109" s="655"/>
      <c r="CH109" s="655"/>
      <c r="CI109" s="655"/>
      <c r="CJ109" s="655"/>
      <c r="CK109" s="480" t="s">
        <v>477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457</v>
      </c>
      <c r="DH109" s="406"/>
      <c r="DI109" s="406"/>
      <c r="DJ109" s="406"/>
      <c r="DK109" s="469"/>
      <c r="DL109" s="480" t="s">
        <v>475</v>
      </c>
      <c r="DM109" s="406"/>
      <c r="DN109" s="406"/>
      <c r="DO109" s="406"/>
      <c r="DP109" s="469"/>
      <c r="DQ109" s="480" t="s">
        <v>395</v>
      </c>
      <c r="DR109" s="406"/>
      <c r="DS109" s="406"/>
      <c r="DT109" s="406"/>
      <c r="DU109" s="469"/>
      <c r="DV109" s="480" t="s">
        <v>476</v>
      </c>
      <c r="DW109" s="406"/>
      <c r="DX109" s="406"/>
      <c r="DY109" s="406"/>
      <c r="DZ109" s="555"/>
    </row>
    <row r="110" spans="1:131" s="365" customFormat="1" ht="26.25" customHeight="1">
      <c r="A110" s="384" t="s">
        <v>235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1308863</v>
      </c>
      <c r="AB110" s="487"/>
      <c r="AC110" s="487"/>
      <c r="AD110" s="487"/>
      <c r="AE110" s="498"/>
      <c r="AF110" s="514">
        <v>1262909</v>
      </c>
      <c r="AG110" s="487"/>
      <c r="AH110" s="487"/>
      <c r="AI110" s="487"/>
      <c r="AJ110" s="498"/>
      <c r="AK110" s="514">
        <v>1202164</v>
      </c>
      <c r="AL110" s="487"/>
      <c r="AM110" s="487"/>
      <c r="AN110" s="487"/>
      <c r="AO110" s="498"/>
      <c r="AP110" s="538">
        <v>22.2</v>
      </c>
      <c r="AQ110" s="546"/>
      <c r="AR110" s="546"/>
      <c r="AS110" s="546"/>
      <c r="AT110" s="556"/>
      <c r="AU110" s="568" t="s">
        <v>111</v>
      </c>
      <c r="AV110" s="577"/>
      <c r="AW110" s="577"/>
      <c r="AX110" s="577"/>
      <c r="AY110" s="577"/>
      <c r="AZ110" s="424" t="s">
        <v>277</v>
      </c>
      <c r="BA110" s="407"/>
      <c r="BB110" s="407"/>
      <c r="BC110" s="407"/>
      <c r="BD110" s="407"/>
      <c r="BE110" s="407"/>
      <c r="BF110" s="407"/>
      <c r="BG110" s="407"/>
      <c r="BH110" s="407"/>
      <c r="BI110" s="407"/>
      <c r="BJ110" s="407"/>
      <c r="BK110" s="407"/>
      <c r="BL110" s="407"/>
      <c r="BM110" s="407"/>
      <c r="BN110" s="407"/>
      <c r="BO110" s="407"/>
      <c r="BP110" s="470"/>
      <c r="BQ110" s="632">
        <v>11496326</v>
      </c>
      <c r="BR110" s="640"/>
      <c r="BS110" s="640"/>
      <c r="BT110" s="640"/>
      <c r="BU110" s="640"/>
      <c r="BV110" s="640">
        <v>11410131</v>
      </c>
      <c r="BW110" s="640"/>
      <c r="BX110" s="640"/>
      <c r="BY110" s="640"/>
      <c r="BZ110" s="640"/>
      <c r="CA110" s="640">
        <v>11575554</v>
      </c>
      <c r="CB110" s="640"/>
      <c r="CC110" s="640"/>
      <c r="CD110" s="640"/>
      <c r="CE110" s="640"/>
      <c r="CF110" s="656">
        <v>213.7</v>
      </c>
      <c r="CG110" s="660"/>
      <c r="CH110" s="660"/>
      <c r="CI110" s="660"/>
      <c r="CJ110" s="660"/>
      <c r="CK110" s="672" t="s">
        <v>105</v>
      </c>
      <c r="CL110" s="412"/>
      <c r="CM110" s="424" t="s">
        <v>478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374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56581</v>
      </c>
      <c r="BR111" s="641"/>
      <c r="BS111" s="641"/>
      <c r="BT111" s="641"/>
      <c r="BU111" s="641"/>
      <c r="BV111" s="641">
        <v>36353</v>
      </c>
      <c r="BW111" s="641"/>
      <c r="BX111" s="641"/>
      <c r="BY111" s="641"/>
      <c r="BZ111" s="641"/>
      <c r="CA111" s="641">
        <v>19146</v>
      </c>
      <c r="CB111" s="641"/>
      <c r="CC111" s="641"/>
      <c r="CD111" s="641"/>
      <c r="CE111" s="641"/>
      <c r="CF111" s="657">
        <v>0.4</v>
      </c>
      <c r="CG111" s="661"/>
      <c r="CH111" s="661"/>
      <c r="CI111" s="661"/>
      <c r="CJ111" s="661"/>
      <c r="CK111" s="673"/>
      <c r="CL111" s="413"/>
      <c r="CM111" s="425" t="s">
        <v>448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474</v>
      </c>
      <c r="B112" s="409"/>
      <c r="C112" s="378" t="s">
        <v>21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480</v>
      </c>
      <c r="BA112" s="378"/>
      <c r="BB112" s="378"/>
      <c r="BC112" s="378"/>
      <c r="BD112" s="378"/>
      <c r="BE112" s="378"/>
      <c r="BF112" s="378"/>
      <c r="BG112" s="378"/>
      <c r="BH112" s="378"/>
      <c r="BI112" s="378"/>
      <c r="BJ112" s="378"/>
      <c r="BK112" s="378"/>
      <c r="BL112" s="378"/>
      <c r="BM112" s="378"/>
      <c r="BN112" s="378"/>
      <c r="BO112" s="378"/>
      <c r="BP112" s="472"/>
      <c r="BQ112" s="633">
        <v>1583704</v>
      </c>
      <c r="BR112" s="641"/>
      <c r="BS112" s="641"/>
      <c r="BT112" s="641"/>
      <c r="BU112" s="641"/>
      <c r="BV112" s="641">
        <v>1494758</v>
      </c>
      <c r="BW112" s="641"/>
      <c r="BX112" s="641"/>
      <c r="BY112" s="641"/>
      <c r="BZ112" s="641"/>
      <c r="CA112" s="641">
        <v>1446005</v>
      </c>
      <c r="CB112" s="641"/>
      <c r="CC112" s="641"/>
      <c r="CD112" s="641"/>
      <c r="CE112" s="641"/>
      <c r="CF112" s="657">
        <v>26.7</v>
      </c>
      <c r="CG112" s="661"/>
      <c r="CH112" s="661"/>
      <c r="CI112" s="661"/>
      <c r="CJ112" s="661"/>
      <c r="CK112" s="673"/>
      <c r="CL112" s="413"/>
      <c r="CM112" s="425" t="s">
        <v>481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71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198625</v>
      </c>
      <c r="AB113" s="446"/>
      <c r="AC113" s="446"/>
      <c r="AD113" s="446"/>
      <c r="AE113" s="499"/>
      <c r="AF113" s="515">
        <v>206601</v>
      </c>
      <c r="AG113" s="446"/>
      <c r="AH113" s="446"/>
      <c r="AI113" s="446"/>
      <c r="AJ113" s="499"/>
      <c r="AK113" s="515">
        <v>201678</v>
      </c>
      <c r="AL113" s="446"/>
      <c r="AM113" s="446"/>
      <c r="AN113" s="446"/>
      <c r="AO113" s="499"/>
      <c r="AP113" s="539">
        <v>3.7</v>
      </c>
      <c r="AQ113" s="547"/>
      <c r="AR113" s="547"/>
      <c r="AS113" s="547"/>
      <c r="AT113" s="557"/>
      <c r="AU113" s="569"/>
      <c r="AV113" s="578"/>
      <c r="AW113" s="578"/>
      <c r="AX113" s="578"/>
      <c r="AY113" s="578"/>
      <c r="AZ113" s="425" t="s">
        <v>482</v>
      </c>
      <c r="BA113" s="378"/>
      <c r="BB113" s="378"/>
      <c r="BC113" s="378"/>
      <c r="BD113" s="378"/>
      <c r="BE113" s="378"/>
      <c r="BF113" s="378"/>
      <c r="BG113" s="378"/>
      <c r="BH113" s="378"/>
      <c r="BI113" s="378"/>
      <c r="BJ113" s="378"/>
      <c r="BK113" s="378"/>
      <c r="BL113" s="378"/>
      <c r="BM113" s="378"/>
      <c r="BN113" s="378"/>
      <c r="BO113" s="378"/>
      <c r="BP113" s="472"/>
      <c r="BQ113" s="633" t="s">
        <v>33</v>
      </c>
      <c r="BR113" s="641"/>
      <c r="BS113" s="641"/>
      <c r="BT113" s="641"/>
      <c r="BU113" s="641"/>
      <c r="BV113" s="641" t="s">
        <v>33</v>
      </c>
      <c r="BW113" s="641"/>
      <c r="BX113" s="641"/>
      <c r="BY113" s="641"/>
      <c r="BZ113" s="641"/>
      <c r="CA113" s="641" t="s">
        <v>33</v>
      </c>
      <c r="CB113" s="641"/>
      <c r="CC113" s="641"/>
      <c r="CD113" s="641"/>
      <c r="CE113" s="641"/>
      <c r="CF113" s="657" t="s">
        <v>33</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33</v>
      </c>
      <c r="AB114" s="446"/>
      <c r="AC114" s="446"/>
      <c r="AD114" s="446"/>
      <c r="AE114" s="499"/>
      <c r="AF114" s="515" t="s">
        <v>33</v>
      </c>
      <c r="AG114" s="446"/>
      <c r="AH114" s="446"/>
      <c r="AI114" s="446"/>
      <c r="AJ114" s="499"/>
      <c r="AK114" s="515" t="s">
        <v>33</v>
      </c>
      <c r="AL114" s="446"/>
      <c r="AM114" s="446"/>
      <c r="AN114" s="446"/>
      <c r="AO114" s="499"/>
      <c r="AP114" s="539" t="s">
        <v>33</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461836</v>
      </c>
      <c r="BR114" s="641"/>
      <c r="BS114" s="641"/>
      <c r="BT114" s="641"/>
      <c r="BU114" s="641"/>
      <c r="BV114" s="641">
        <v>480413</v>
      </c>
      <c r="BW114" s="641"/>
      <c r="BX114" s="641"/>
      <c r="BY114" s="641"/>
      <c r="BZ114" s="641"/>
      <c r="CA114" s="641">
        <v>460287</v>
      </c>
      <c r="CB114" s="641"/>
      <c r="CC114" s="641"/>
      <c r="CD114" s="641"/>
      <c r="CE114" s="641"/>
      <c r="CF114" s="657">
        <v>8.5</v>
      </c>
      <c r="CG114" s="661"/>
      <c r="CH114" s="661"/>
      <c r="CI114" s="661"/>
      <c r="CJ114" s="661"/>
      <c r="CK114" s="673"/>
      <c r="CL114" s="413"/>
      <c r="CM114" s="425" t="s">
        <v>65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399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24891</v>
      </c>
      <c r="AB115" s="446"/>
      <c r="AC115" s="446"/>
      <c r="AD115" s="446"/>
      <c r="AE115" s="499"/>
      <c r="AF115" s="515">
        <v>20299</v>
      </c>
      <c r="AG115" s="446"/>
      <c r="AH115" s="446"/>
      <c r="AI115" s="446"/>
      <c r="AJ115" s="499"/>
      <c r="AK115" s="515">
        <v>17265</v>
      </c>
      <c r="AL115" s="446"/>
      <c r="AM115" s="446"/>
      <c r="AN115" s="446"/>
      <c r="AO115" s="499"/>
      <c r="AP115" s="539">
        <v>0.3</v>
      </c>
      <c r="AQ115" s="547"/>
      <c r="AR115" s="547"/>
      <c r="AS115" s="547"/>
      <c r="AT115" s="557"/>
      <c r="AU115" s="569"/>
      <c r="AV115" s="578"/>
      <c r="AW115" s="578"/>
      <c r="AX115" s="578"/>
      <c r="AY115" s="578"/>
      <c r="AZ115" s="425" t="s">
        <v>461</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237</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288</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338</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487</v>
      </c>
      <c r="Z117" s="469"/>
      <c r="AA117" s="483">
        <v>1532379</v>
      </c>
      <c r="AB117" s="488"/>
      <c r="AC117" s="488"/>
      <c r="AD117" s="488"/>
      <c r="AE117" s="500"/>
      <c r="AF117" s="516">
        <v>1489809</v>
      </c>
      <c r="AG117" s="488"/>
      <c r="AH117" s="488"/>
      <c r="AI117" s="488"/>
      <c r="AJ117" s="500"/>
      <c r="AK117" s="516">
        <v>1421107</v>
      </c>
      <c r="AL117" s="488"/>
      <c r="AM117" s="488"/>
      <c r="AN117" s="488"/>
      <c r="AO117" s="500"/>
      <c r="AP117" s="540"/>
      <c r="AQ117" s="548"/>
      <c r="AR117" s="548"/>
      <c r="AS117" s="548"/>
      <c r="AT117" s="558"/>
      <c r="AU117" s="569"/>
      <c r="AV117" s="578"/>
      <c r="AW117" s="578"/>
      <c r="AX117" s="578"/>
      <c r="AY117" s="578"/>
      <c r="AZ117" s="426" t="s">
        <v>309</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477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457</v>
      </c>
      <c r="AB118" s="406"/>
      <c r="AC118" s="406"/>
      <c r="AD118" s="406"/>
      <c r="AE118" s="469"/>
      <c r="AF118" s="480" t="s">
        <v>475</v>
      </c>
      <c r="AG118" s="406"/>
      <c r="AH118" s="406"/>
      <c r="AI118" s="406"/>
      <c r="AJ118" s="469"/>
      <c r="AK118" s="480" t="s">
        <v>395</v>
      </c>
      <c r="AL118" s="406"/>
      <c r="AM118" s="406"/>
      <c r="AN118" s="406"/>
      <c r="AO118" s="469"/>
      <c r="AP118" s="480" t="s">
        <v>476</v>
      </c>
      <c r="AQ118" s="406"/>
      <c r="AR118" s="406"/>
      <c r="AS118" s="406"/>
      <c r="AT118" s="555"/>
      <c r="AU118" s="569"/>
      <c r="AV118" s="578"/>
      <c r="AW118" s="578"/>
      <c r="AX118" s="578"/>
      <c r="AY118" s="578"/>
      <c r="AZ118" s="427" t="s">
        <v>431</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171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105</v>
      </c>
      <c r="B119" s="412"/>
      <c r="C119" s="424" t="s">
        <v>478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95</v>
      </c>
      <c r="BA119" s="603"/>
      <c r="BB119" s="603"/>
      <c r="BC119" s="603"/>
      <c r="BD119" s="603"/>
      <c r="BE119" s="603"/>
      <c r="BF119" s="603"/>
      <c r="BG119" s="603"/>
      <c r="BH119" s="603"/>
      <c r="BI119" s="603"/>
      <c r="BJ119" s="603"/>
      <c r="BK119" s="603"/>
      <c r="BL119" s="603"/>
      <c r="BM119" s="603"/>
      <c r="BN119" s="603"/>
      <c r="BO119" s="468" t="s">
        <v>488</v>
      </c>
      <c r="BP119" s="629"/>
      <c r="BQ119" s="634">
        <v>13598447</v>
      </c>
      <c r="BR119" s="642"/>
      <c r="BS119" s="642"/>
      <c r="BT119" s="642"/>
      <c r="BU119" s="642"/>
      <c r="BV119" s="642">
        <v>13421655</v>
      </c>
      <c r="BW119" s="642"/>
      <c r="BX119" s="642"/>
      <c r="BY119" s="642"/>
      <c r="BZ119" s="642"/>
      <c r="CA119" s="642">
        <v>13500992</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56581</v>
      </c>
      <c r="DH119" s="489"/>
      <c r="DI119" s="489"/>
      <c r="DJ119" s="489"/>
      <c r="DK119" s="501"/>
      <c r="DL119" s="517">
        <v>36353</v>
      </c>
      <c r="DM119" s="489"/>
      <c r="DN119" s="489"/>
      <c r="DO119" s="489"/>
      <c r="DP119" s="501"/>
      <c r="DQ119" s="517">
        <v>19146</v>
      </c>
      <c r="DR119" s="489"/>
      <c r="DS119" s="489"/>
      <c r="DT119" s="489"/>
      <c r="DU119" s="501"/>
      <c r="DV119" s="714">
        <v>0.4</v>
      </c>
      <c r="DW119" s="716"/>
      <c r="DX119" s="716"/>
      <c r="DY119" s="716"/>
      <c r="DZ119" s="723"/>
    </row>
    <row r="120" spans="1:130" s="365" customFormat="1" ht="26.25" customHeight="1">
      <c r="A120" s="390"/>
      <c r="B120" s="413"/>
      <c r="C120" s="425" t="s">
        <v>448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377</v>
      </c>
      <c r="AV120" s="580"/>
      <c r="AW120" s="580"/>
      <c r="AX120" s="580"/>
      <c r="AY120" s="591"/>
      <c r="AZ120" s="424" t="s">
        <v>490</v>
      </c>
      <c r="BA120" s="407"/>
      <c r="BB120" s="407"/>
      <c r="BC120" s="407"/>
      <c r="BD120" s="407"/>
      <c r="BE120" s="407"/>
      <c r="BF120" s="407"/>
      <c r="BG120" s="407"/>
      <c r="BH120" s="407"/>
      <c r="BI120" s="407"/>
      <c r="BJ120" s="407"/>
      <c r="BK120" s="407"/>
      <c r="BL120" s="407"/>
      <c r="BM120" s="407"/>
      <c r="BN120" s="407"/>
      <c r="BO120" s="407"/>
      <c r="BP120" s="470"/>
      <c r="BQ120" s="632">
        <v>5836697</v>
      </c>
      <c r="BR120" s="640"/>
      <c r="BS120" s="640"/>
      <c r="BT120" s="640"/>
      <c r="BU120" s="640"/>
      <c r="BV120" s="640">
        <v>5958291</v>
      </c>
      <c r="BW120" s="640"/>
      <c r="BX120" s="640"/>
      <c r="BY120" s="640"/>
      <c r="BZ120" s="640"/>
      <c r="CA120" s="640">
        <v>6256256</v>
      </c>
      <c r="CB120" s="640"/>
      <c r="CC120" s="640"/>
      <c r="CD120" s="640"/>
      <c r="CE120" s="640"/>
      <c r="CF120" s="656">
        <v>115.5</v>
      </c>
      <c r="CG120" s="660"/>
      <c r="CH120" s="660"/>
      <c r="CI120" s="660"/>
      <c r="CJ120" s="660"/>
      <c r="CK120" s="675" t="s">
        <v>262</v>
      </c>
      <c r="CL120" s="685"/>
      <c r="CM120" s="685"/>
      <c r="CN120" s="685"/>
      <c r="CO120" s="688"/>
      <c r="CP120" s="692" t="s">
        <v>317</v>
      </c>
      <c r="CQ120" s="695"/>
      <c r="CR120" s="695"/>
      <c r="CS120" s="695"/>
      <c r="CT120" s="695"/>
      <c r="CU120" s="695"/>
      <c r="CV120" s="695"/>
      <c r="CW120" s="695"/>
      <c r="CX120" s="695"/>
      <c r="CY120" s="695"/>
      <c r="CZ120" s="695"/>
      <c r="DA120" s="695"/>
      <c r="DB120" s="695"/>
      <c r="DC120" s="695"/>
      <c r="DD120" s="695"/>
      <c r="DE120" s="695"/>
      <c r="DF120" s="698"/>
      <c r="DG120" s="632">
        <v>1195855</v>
      </c>
      <c r="DH120" s="640"/>
      <c r="DI120" s="640"/>
      <c r="DJ120" s="640"/>
      <c r="DK120" s="640"/>
      <c r="DL120" s="640">
        <v>1104497</v>
      </c>
      <c r="DM120" s="640"/>
      <c r="DN120" s="640"/>
      <c r="DO120" s="640"/>
      <c r="DP120" s="640"/>
      <c r="DQ120" s="640">
        <v>1087333</v>
      </c>
      <c r="DR120" s="640"/>
      <c r="DS120" s="640"/>
      <c r="DT120" s="640"/>
      <c r="DU120" s="640"/>
      <c r="DV120" s="712">
        <v>20.100000000000001</v>
      </c>
      <c r="DW120" s="712"/>
      <c r="DX120" s="712"/>
      <c r="DY120" s="712"/>
      <c r="DZ120" s="721"/>
    </row>
    <row r="121" spans="1:130" s="365" customFormat="1" ht="26.25" customHeight="1">
      <c r="A121" s="390"/>
      <c r="B121" s="413"/>
      <c r="C121" s="426" t="s">
        <v>491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492</v>
      </c>
      <c r="BA121" s="378"/>
      <c r="BB121" s="378"/>
      <c r="BC121" s="378"/>
      <c r="BD121" s="378"/>
      <c r="BE121" s="378"/>
      <c r="BF121" s="378"/>
      <c r="BG121" s="378"/>
      <c r="BH121" s="378"/>
      <c r="BI121" s="378"/>
      <c r="BJ121" s="378"/>
      <c r="BK121" s="378"/>
      <c r="BL121" s="378"/>
      <c r="BM121" s="378"/>
      <c r="BN121" s="378"/>
      <c r="BO121" s="378"/>
      <c r="BP121" s="472"/>
      <c r="BQ121" s="633">
        <v>76479</v>
      </c>
      <c r="BR121" s="641"/>
      <c r="BS121" s="641"/>
      <c r="BT121" s="641"/>
      <c r="BU121" s="641"/>
      <c r="BV121" s="641">
        <v>38234</v>
      </c>
      <c r="BW121" s="641"/>
      <c r="BX121" s="641"/>
      <c r="BY121" s="641"/>
      <c r="BZ121" s="641"/>
      <c r="CA121" s="641">
        <v>24113</v>
      </c>
      <c r="CB121" s="641"/>
      <c r="CC121" s="641"/>
      <c r="CD121" s="641"/>
      <c r="CE121" s="641"/>
      <c r="CF121" s="657">
        <v>0.4</v>
      </c>
      <c r="CG121" s="661"/>
      <c r="CH121" s="661"/>
      <c r="CI121" s="661"/>
      <c r="CJ121" s="661"/>
      <c r="CK121" s="676"/>
      <c r="CL121" s="686"/>
      <c r="CM121" s="686"/>
      <c r="CN121" s="686"/>
      <c r="CO121" s="689"/>
      <c r="CP121" s="693" t="s">
        <v>272</v>
      </c>
      <c r="CQ121" s="403"/>
      <c r="CR121" s="403"/>
      <c r="CS121" s="403"/>
      <c r="CT121" s="403"/>
      <c r="CU121" s="403"/>
      <c r="CV121" s="403"/>
      <c r="CW121" s="403"/>
      <c r="CX121" s="403"/>
      <c r="CY121" s="403"/>
      <c r="CZ121" s="403"/>
      <c r="DA121" s="403"/>
      <c r="DB121" s="403"/>
      <c r="DC121" s="403"/>
      <c r="DD121" s="403"/>
      <c r="DE121" s="403"/>
      <c r="DF121" s="699"/>
      <c r="DG121" s="633">
        <v>164995</v>
      </c>
      <c r="DH121" s="641"/>
      <c r="DI121" s="641"/>
      <c r="DJ121" s="641"/>
      <c r="DK121" s="641"/>
      <c r="DL121" s="641">
        <v>170082</v>
      </c>
      <c r="DM121" s="641"/>
      <c r="DN121" s="641"/>
      <c r="DO121" s="641"/>
      <c r="DP121" s="641"/>
      <c r="DQ121" s="641">
        <v>167701</v>
      </c>
      <c r="DR121" s="641"/>
      <c r="DS121" s="641"/>
      <c r="DT121" s="641"/>
      <c r="DU121" s="641"/>
      <c r="DV121" s="713">
        <v>3.1</v>
      </c>
      <c r="DW121" s="713"/>
      <c r="DX121" s="713"/>
      <c r="DY121" s="713"/>
      <c r="DZ121" s="722"/>
    </row>
    <row r="122" spans="1:130" s="365" customFormat="1" ht="26.25" customHeight="1">
      <c r="A122" s="390"/>
      <c r="B122" s="413"/>
      <c r="C122" s="425" t="s">
        <v>65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8784213</v>
      </c>
      <c r="BR122" s="642"/>
      <c r="BS122" s="642"/>
      <c r="BT122" s="642"/>
      <c r="BU122" s="642"/>
      <c r="BV122" s="642">
        <v>8738151</v>
      </c>
      <c r="BW122" s="642"/>
      <c r="BX122" s="642"/>
      <c r="BY122" s="642"/>
      <c r="BZ122" s="642"/>
      <c r="CA122" s="642">
        <v>8794971</v>
      </c>
      <c r="CB122" s="642"/>
      <c r="CC122" s="642"/>
      <c r="CD122" s="642"/>
      <c r="CE122" s="642"/>
      <c r="CF122" s="658">
        <v>162.4</v>
      </c>
      <c r="CG122" s="662"/>
      <c r="CH122" s="662"/>
      <c r="CI122" s="662"/>
      <c r="CJ122" s="662"/>
      <c r="CK122" s="676"/>
      <c r="CL122" s="686"/>
      <c r="CM122" s="686"/>
      <c r="CN122" s="686"/>
      <c r="CO122" s="689"/>
      <c r="CP122" s="693" t="s">
        <v>115</v>
      </c>
      <c r="CQ122" s="403"/>
      <c r="CR122" s="403"/>
      <c r="CS122" s="403"/>
      <c r="CT122" s="403"/>
      <c r="CU122" s="403"/>
      <c r="CV122" s="403"/>
      <c r="CW122" s="403"/>
      <c r="CX122" s="403"/>
      <c r="CY122" s="403"/>
      <c r="CZ122" s="403"/>
      <c r="DA122" s="403"/>
      <c r="DB122" s="403"/>
      <c r="DC122" s="403"/>
      <c r="DD122" s="403"/>
      <c r="DE122" s="403"/>
      <c r="DF122" s="699"/>
      <c r="DG122" s="633">
        <v>222854</v>
      </c>
      <c r="DH122" s="641"/>
      <c r="DI122" s="641"/>
      <c r="DJ122" s="641"/>
      <c r="DK122" s="641"/>
      <c r="DL122" s="641">
        <v>192163</v>
      </c>
      <c r="DM122" s="641"/>
      <c r="DN122" s="641"/>
      <c r="DO122" s="641"/>
      <c r="DP122" s="641"/>
      <c r="DQ122" s="641">
        <v>166360</v>
      </c>
      <c r="DR122" s="641"/>
      <c r="DS122" s="641"/>
      <c r="DT122" s="641"/>
      <c r="DU122" s="641"/>
      <c r="DV122" s="713">
        <v>3.1</v>
      </c>
      <c r="DW122" s="713"/>
      <c r="DX122" s="713"/>
      <c r="DY122" s="713"/>
      <c r="DZ122" s="722"/>
    </row>
    <row r="123" spans="1:130" s="365" customFormat="1" ht="26.25" customHeight="1">
      <c r="A123" s="390"/>
      <c r="B123" s="413"/>
      <c r="C123" s="425" t="s">
        <v>485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95</v>
      </c>
      <c r="BA123" s="603"/>
      <c r="BB123" s="603"/>
      <c r="BC123" s="603"/>
      <c r="BD123" s="603"/>
      <c r="BE123" s="603"/>
      <c r="BF123" s="603"/>
      <c r="BG123" s="603"/>
      <c r="BH123" s="603"/>
      <c r="BI123" s="603"/>
      <c r="BJ123" s="603"/>
      <c r="BK123" s="603"/>
      <c r="BL123" s="603"/>
      <c r="BM123" s="603"/>
      <c r="BN123" s="603"/>
      <c r="BO123" s="468" t="s">
        <v>494</v>
      </c>
      <c r="BP123" s="629"/>
      <c r="BQ123" s="635">
        <v>14697389</v>
      </c>
      <c r="BR123" s="643"/>
      <c r="BS123" s="643"/>
      <c r="BT123" s="643"/>
      <c r="BU123" s="643"/>
      <c r="BV123" s="643">
        <v>14734676</v>
      </c>
      <c r="BW123" s="643"/>
      <c r="BX123" s="643"/>
      <c r="BY123" s="643"/>
      <c r="BZ123" s="643"/>
      <c r="CA123" s="643">
        <v>15075340</v>
      </c>
      <c r="CB123" s="643"/>
      <c r="CC123" s="643"/>
      <c r="CD123" s="643"/>
      <c r="CE123" s="643"/>
      <c r="CF123" s="544"/>
      <c r="CG123" s="552"/>
      <c r="CH123" s="552"/>
      <c r="CI123" s="552"/>
      <c r="CJ123" s="669"/>
      <c r="CK123" s="676"/>
      <c r="CL123" s="686"/>
      <c r="CM123" s="686"/>
      <c r="CN123" s="686"/>
      <c r="CO123" s="689"/>
      <c r="CP123" s="693" t="s">
        <v>232</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v>28016</v>
      </c>
      <c r="DM123" s="446"/>
      <c r="DN123" s="446"/>
      <c r="DO123" s="446"/>
      <c r="DP123" s="499"/>
      <c r="DQ123" s="515">
        <v>24611</v>
      </c>
      <c r="DR123" s="446"/>
      <c r="DS123" s="446"/>
      <c r="DT123" s="446"/>
      <c r="DU123" s="499"/>
      <c r="DV123" s="539">
        <v>0.5</v>
      </c>
      <c r="DW123" s="547"/>
      <c r="DX123" s="547"/>
      <c r="DY123" s="547"/>
      <c r="DZ123" s="557"/>
    </row>
    <row r="124" spans="1:130" s="365" customFormat="1" ht="26.25" customHeight="1">
      <c r="A124" s="390"/>
      <c r="B124" s="413"/>
      <c r="C124" s="425" t="s">
        <v>422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244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444</v>
      </c>
      <c r="CQ124" s="403"/>
      <c r="CR124" s="403"/>
      <c r="CS124" s="403"/>
      <c r="CT124" s="403"/>
      <c r="CU124" s="403"/>
      <c r="CV124" s="403"/>
      <c r="CW124" s="403"/>
      <c r="CX124" s="403"/>
      <c r="CY124" s="403"/>
      <c r="CZ124" s="403"/>
      <c r="DA124" s="403"/>
      <c r="DB124" s="403"/>
      <c r="DC124" s="403"/>
      <c r="DD124" s="403"/>
      <c r="DE124" s="403"/>
      <c r="DF124" s="699"/>
      <c r="DG124" s="484" t="s">
        <v>33</v>
      </c>
      <c r="DH124" s="489"/>
      <c r="DI124" s="489"/>
      <c r="DJ124" s="489"/>
      <c r="DK124" s="501"/>
      <c r="DL124" s="517" t="s">
        <v>33</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171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495</v>
      </c>
      <c r="CL125" s="685"/>
      <c r="CM125" s="685"/>
      <c r="CN125" s="685"/>
      <c r="CO125" s="688"/>
      <c r="CP125" s="424" t="s">
        <v>214</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24812</v>
      </c>
      <c r="AB126" s="446"/>
      <c r="AC126" s="446"/>
      <c r="AD126" s="446"/>
      <c r="AE126" s="499"/>
      <c r="AF126" s="515">
        <v>20228</v>
      </c>
      <c r="AG126" s="446"/>
      <c r="AH126" s="446"/>
      <c r="AI126" s="446"/>
      <c r="AJ126" s="499"/>
      <c r="AK126" s="515">
        <v>17207</v>
      </c>
      <c r="AL126" s="446"/>
      <c r="AM126" s="446"/>
      <c r="AN126" s="446"/>
      <c r="AO126" s="499"/>
      <c r="AP126" s="539">
        <v>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91</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79</v>
      </c>
      <c r="AB127" s="446"/>
      <c r="AC127" s="446"/>
      <c r="AD127" s="446"/>
      <c r="AE127" s="499"/>
      <c r="AF127" s="515">
        <v>71</v>
      </c>
      <c r="AG127" s="446"/>
      <c r="AH127" s="446"/>
      <c r="AI127" s="446"/>
      <c r="AJ127" s="499"/>
      <c r="AK127" s="515">
        <v>58</v>
      </c>
      <c r="AL127" s="446"/>
      <c r="AM127" s="446"/>
      <c r="AN127" s="446"/>
      <c r="AO127" s="499"/>
      <c r="AP127" s="539">
        <v>0</v>
      </c>
      <c r="AQ127" s="547"/>
      <c r="AR127" s="547"/>
      <c r="AS127" s="547"/>
      <c r="AT127" s="557"/>
      <c r="AU127" s="378"/>
      <c r="AV127" s="378"/>
      <c r="AW127" s="378"/>
      <c r="AX127" s="584" t="s">
        <v>386</v>
      </c>
      <c r="AY127" s="593"/>
      <c r="AZ127" s="593"/>
      <c r="BA127" s="593"/>
      <c r="BB127" s="593"/>
      <c r="BC127" s="593"/>
      <c r="BD127" s="593"/>
      <c r="BE127" s="610"/>
      <c r="BF127" s="612" t="s">
        <v>441</v>
      </c>
      <c r="BG127" s="593"/>
      <c r="BH127" s="593"/>
      <c r="BI127" s="593"/>
      <c r="BJ127" s="593"/>
      <c r="BK127" s="593"/>
      <c r="BL127" s="610"/>
      <c r="BM127" s="612" t="s">
        <v>409</v>
      </c>
      <c r="BN127" s="593"/>
      <c r="BO127" s="593"/>
      <c r="BP127" s="593"/>
      <c r="BQ127" s="593"/>
      <c r="BR127" s="593"/>
      <c r="BS127" s="610"/>
      <c r="BT127" s="612" t="s">
        <v>85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341</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26772</v>
      </c>
      <c r="AB128" s="487"/>
      <c r="AC128" s="487"/>
      <c r="AD128" s="487"/>
      <c r="AE128" s="498"/>
      <c r="AF128" s="514">
        <v>14486</v>
      </c>
      <c r="AG128" s="487"/>
      <c r="AH128" s="487"/>
      <c r="AI128" s="487"/>
      <c r="AJ128" s="498"/>
      <c r="AK128" s="514">
        <v>28347</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33</v>
      </c>
      <c r="BG128" s="617"/>
      <c r="BH128" s="617"/>
      <c r="BI128" s="617"/>
      <c r="BJ128" s="617"/>
      <c r="BK128" s="617"/>
      <c r="BL128" s="623"/>
      <c r="BM128" s="613">
        <v>14.3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242</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164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82</v>
      </c>
      <c r="X129" s="466"/>
      <c r="Y129" s="466"/>
      <c r="Z129" s="476"/>
      <c r="AA129" s="482">
        <v>6275579</v>
      </c>
      <c r="AB129" s="446"/>
      <c r="AC129" s="446"/>
      <c r="AD129" s="446"/>
      <c r="AE129" s="499"/>
      <c r="AF129" s="515">
        <v>6256477</v>
      </c>
      <c r="AG129" s="446"/>
      <c r="AH129" s="446"/>
      <c r="AI129" s="446"/>
      <c r="AJ129" s="499"/>
      <c r="AK129" s="515">
        <v>6340274</v>
      </c>
      <c r="AL129" s="446"/>
      <c r="AM129" s="446"/>
      <c r="AN129" s="446"/>
      <c r="AO129" s="499"/>
      <c r="AP129" s="542"/>
      <c r="AQ129" s="550"/>
      <c r="AR129" s="550"/>
      <c r="AS129" s="550"/>
      <c r="AT129" s="560"/>
      <c r="AU129" s="576"/>
      <c r="AV129" s="576"/>
      <c r="AW129" s="576"/>
      <c r="AX129" s="585" t="s">
        <v>88</v>
      </c>
      <c r="AY129" s="378"/>
      <c r="AZ129" s="378"/>
      <c r="BA129" s="378"/>
      <c r="BB129" s="378"/>
      <c r="BC129" s="378"/>
      <c r="BD129" s="378"/>
      <c r="BE129" s="472"/>
      <c r="BF129" s="614" t="s">
        <v>33</v>
      </c>
      <c r="BG129" s="618"/>
      <c r="BH129" s="618"/>
      <c r="BI129" s="618"/>
      <c r="BJ129" s="618"/>
      <c r="BK129" s="618"/>
      <c r="BL129" s="624"/>
      <c r="BM129" s="614">
        <v>19.3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946520</v>
      </c>
      <c r="AB130" s="446"/>
      <c r="AC130" s="446"/>
      <c r="AD130" s="446"/>
      <c r="AE130" s="499"/>
      <c r="AF130" s="515">
        <v>918655</v>
      </c>
      <c r="AG130" s="446"/>
      <c r="AH130" s="446"/>
      <c r="AI130" s="446"/>
      <c r="AJ130" s="499"/>
      <c r="AK130" s="515">
        <v>923370</v>
      </c>
      <c r="AL130" s="446"/>
      <c r="AM130" s="446"/>
      <c r="AN130" s="446"/>
      <c r="AO130" s="499"/>
      <c r="AP130" s="542"/>
      <c r="AQ130" s="550"/>
      <c r="AR130" s="550"/>
      <c r="AS130" s="550"/>
      <c r="AT130" s="560"/>
      <c r="AU130" s="576"/>
      <c r="AV130" s="576"/>
      <c r="AW130" s="576"/>
      <c r="AX130" s="585" t="s">
        <v>458</v>
      </c>
      <c r="AY130" s="378"/>
      <c r="AZ130" s="378"/>
      <c r="BA130" s="378"/>
      <c r="BB130" s="378"/>
      <c r="BC130" s="378"/>
      <c r="BD130" s="378"/>
      <c r="BE130" s="472"/>
      <c r="BF130" s="615">
        <v>9.8000000000000007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501</v>
      </c>
      <c r="X131" s="467"/>
      <c r="Y131" s="467"/>
      <c r="Z131" s="477"/>
      <c r="AA131" s="484">
        <v>5329059</v>
      </c>
      <c r="AB131" s="489"/>
      <c r="AC131" s="489"/>
      <c r="AD131" s="489"/>
      <c r="AE131" s="501"/>
      <c r="AF131" s="517">
        <v>5337822</v>
      </c>
      <c r="AG131" s="489"/>
      <c r="AH131" s="489"/>
      <c r="AI131" s="489"/>
      <c r="AJ131" s="501"/>
      <c r="AK131" s="517">
        <v>5416904</v>
      </c>
      <c r="AL131" s="489"/>
      <c r="AM131" s="489"/>
      <c r="AN131" s="489"/>
      <c r="AO131" s="501"/>
      <c r="AP131" s="543"/>
      <c r="AQ131" s="551"/>
      <c r="AR131" s="551"/>
      <c r="AS131" s="551"/>
      <c r="AT131" s="561"/>
      <c r="AU131" s="576"/>
      <c r="AV131" s="576"/>
      <c r="AW131" s="576"/>
      <c r="AX131" s="586" t="s">
        <v>502</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504</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10.49128936</v>
      </c>
      <c r="AB132" s="490"/>
      <c r="AC132" s="490"/>
      <c r="AD132" s="490"/>
      <c r="AE132" s="502"/>
      <c r="AF132" s="518">
        <v>10.42874791</v>
      </c>
      <c r="AG132" s="490"/>
      <c r="AH132" s="490"/>
      <c r="AI132" s="490"/>
      <c r="AJ132" s="502"/>
      <c r="AK132" s="518">
        <v>8.6652818660000008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364</v>
      </c>
      <c r="W133" s="404"/>
      <c r="X133" s="404"/>
      <c r="Y133" s="404"/>
      <c r="Z133" s="479"/>
      <c r="AA133" s="486">
        <v>10.199999999999999</v>
      </c>
      <c r="AB133" s="491"/>
      <c r="AC133" s="491"/>
      <c r="AD133" s="491"/>
      <c r="AE133" s="503"/>
      <c r="AF133" s="486">
        <v>10</v>
      </c>
      <c r="AG133" s="491"/>
      <c r="AH133" s="491"/>
      <c r="AI133" s="491"/>
      <c r="AJ133" s="503"/>
      <c r="AK133" s="486">
        <v>9.8000000000000007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AkTfnTw/39U5wSjb6LxkXKwOh8JKI/0su6umRSe9VX4tOW3YzHymk4wj79rG8MSA4Er0pQJS+mVVOrVmdfQw==" saltValue="6a07bNeuCkfpm0V12F97M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rintOptions horizontalCentered="1"/>
  <pageMargins left="0" right="0" top="0.39370078740157483" bottom="0.39370078740157483" header="0.19685039370078741" footer="0.19685039370078741"/>
  <pageSetup paperSize="8" scale="38" fitToWidth="1" fitToHeight="1" orientation="portrait" usePrinterDefaults="1"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34" zoomScale="85" zoomScaleNormal="85" zoomScaleSheetLayoutView="85" workbookViewId="0">
      <selection activeCell="BW34" sqref="BW34:BX3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505</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r2E5RvzB4h511DC3HqVC7pwFwsOHbtvnnqwrTVUTZvuSODNkxZnaipI1IljQJlYICAXCVpMaof/Bu9nBklV39A==" saltValue="DOYU3y+ErWqmbyjYSC4ahw==" spinCount="100000" sheet="1" objects="1" scenarios="1"/>
  <phoneticPr fontId="5"/>
  <printOptions horizontalCentered="1"/>
  <pageMargins left="0" right="0" top="0.39370078740157483" bottom="0.39370078740157483" header="0.19685039370078741" footer="0.19685039370078741"/>
  <pageSetup paperSize="8" scale="64" fitToWidth="1" fitToHeight="1" orientation="landscape" usePrinterDefaults="1"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X55" zoomScale="85" zoomScaleNormal="85" zoomScaleSheetLayoutView="55" workbookViewId="0">
      <selection activeCell="BW34" sqref="BW34:BX34"/>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OtqKpU58W+KD3dvoZWq8SvhzNWNKoIYtc8LRCfPIChewOCw5G14ADe0IaQIHDTAbS7ojs5i8ZTOTdTl/+4VnJA==" saltValue="cII/ibe+7QtH3ekg4Q8/kg==" spinCount="100000" sheet="1" objects="1" scenarios="1"/>
  <phoneticPr fontId="5"/>
  <printOptions horizontalCentered="1"/>
  <pageMargins left="0" right="0" top="0.39370078740157483" bottom="0.39370078740157483" header="0.19685039370078741" footer="0.19685039370078741"/>
  <pageSetup paperSize="8" scale="69" fitToWidth="1" fitToHeight="1" orientation="landscape" usePrinterDefaults="1"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0" zoomScale="85" zoomScaleSheetLayoutView="85" workbookViewId="0">
      <selection activeCell="BW34" sqref="BW34:BX34"/>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508</v>
      </c>
      <c r="AP7" s="797"/>
      <c r="AQ7" s="808" t="s">
        <v>358</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135</v>
      </c>
      <c r="AQ8" s="809" t="s">
        <v>356</v>
      </c>
      <c r="AR8" s="823" t="s">
        <v>202</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187</v>
      </c>
      <c r="AL9" s="757"/>
      <c r="AM9" s="757"/>
      <c r="AN9" s="774"/>
      <c r="AO9" s="787">
        <v>1734460</v>
      </c>
      <c r="AP9" s="787">
        <v>153140</v>
      </c>
      <c r="AQ9" s="810">
        <v>120794</v>
      </c>
      <c r="AR9" s="824">
        <v>26.8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346</v>
      </c>
      <c r="AL10" s="757"/>
      <c r="AM10" s="757"/>
      <c r="AN10" s="774"/>
      <c r="AO10" s="788">
        <v>285270</v>
      </c>
      <c r="AP10" s="788">
        <v>25187</v>
      </c>
      <c r="AQ10" s="811">
        <v>16294</v>
      </c>
      <c r="AR10" s="825">
        <v>54.6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509</v>
      </c>
      <c r="AL11" s="757"/>
      <c r="AM11" s="757"/>
      <c r="AN11" s="774"/>
      <c r="AO11" s="788" t="s">
        <v>33</v>
      </c>
      <c r="AP11" s="788" t="s">
        <v>33</v>
      </c>
      <c r="AQ11" s="811">
        <v>1928</v>
      </c>
      <c r="AR11" s="825" t="s">
        <v>33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252</v>
      </c>
      <c r="AL12" s="757"/>
      <c r="AM12" s="757"/>
      <c r="AN12" s="774"/>
      <c r="AO12" s="788" t="s">
        <v>33</v>
      </c>
      <c r="AP12" s="788" t="s">
        <v>33</v>
      </c>
      <c r="AQ12" s="811">
        <v>20</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78418</v>
      </c>
      <c r="AP13" s="788">
        <v>6924</v>
      </c>
      <c r="AQ13" s="811">
        <v>4630</v>
      </c>
      <c r="AR13" s="825">
        <v>49.5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455</v>
      </c>
      <c r="AL14" s="757"/>
      <c r="AM14" s="757"/>
      <c r="AN14" s="774"/>
      <c r="AO14" s="788">
        <v>38873</v>
      </c>
      <c r="AP14" s="788">
        <v>3432</v>
      </c>
      <c r="AQ14" s="811">
        <v>2459</v>
      </c>
      <c r="AR14" s="825">
        <v>39.6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511</v>
      </c>
      <c r="AL15" s="758"/>
      <c r="AM15" s="758"/>
      <c r="AN15" s="775"/>
      <c r="AO15" s="788">
        <v>-60844</v>
      </c>
      <c r="AP15" s="788">
        <v>-5372</v>
      </c>
      <c r="AQ15" s="811">
        <v>-7108</v>
      </c>
      <c r="AR15" s="825">
        <v>-24.4</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95</v>
      </c>
      <c r="AL16" s="758"/>
      <c r="AM16" s="758"/>
      <c r="AN16" s="775"/>
      <c r="AO16" s="788">
        <v>2076177</v>
      </c>
      <c r="AP16" s="788">
        <v>183311</v>
      </c>
      <c r="AQ16" s="811">
        <v>139017</v>
      </c>
      <c r="AR16" s="825">
        <v>31.9</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311</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370</v>
      </c>
      <c r="AQ20" s="812" t="s">
        <v>383</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13.24</v>
      </c>
      <c r="AP21" s="800">
        <v>11.1</v>
      </c>
      <c r="AQ21" s="813">
        <v>2.14</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321</v>
      </c>
      <c r="AL22" s="760"/>
      <c r="AM22" s="760"/>
      <c r="AN22" s="777"/>
      <c r="AO22" s="791">
        <v>96.1</v>
      </c>
      <c r="AP22" s="801">
        <v>96.5</v>
      </c>
      <c r="AQ22" s="814">
        <v>-0.4</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483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515</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508</v>
      </c>
      <c r="AP30" s="797"/>
      <c r="AQ30" s="808" t="s">
        <v>358</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135</v>
      </c>
      <c r="AQ31" s="809" t="s">
        <v>356</v>
      </c>
      <c r="AR31" s="823" t="s">
        <v>202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1202164</v>
      </c>
      <c r="AP32" s="788">
        <v>106142</v>
      </c>
      <c r="AQ32" s="815">
        <v>62408</v>
      </c>
      <c r="AR32" s="825">
        <v>70.099999999999994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188</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33</v>
      </c>
      <c r="AP34" s="788" t="s">
        <v>33</v>
      </c>
      <c r="AQ34" s="815">
        <v>4</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201678</v>
      </c>
      <c r="AP35" s="788">
        <v>17807</v>
      </c>
      <c r="AQ35" s="815">
        <v>14219</v>
      </c>
      <c r="AR35" s="825">
        <v>25.2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280</v>
      </c>
      <c r="AL36" s="761"/>
      <c r="AM36" s="761"/>
      <c r="AN36" s="778"/>
      <c r="AO36" s="788" t="s">
        <v>33</v>
      </c>
      <c r="AP36" s="788" t="s">
        <v>33</v>
      </c>
      <c r="AQ36" s="815">
        <v>4004</v>
      </c>
      <c r="AR36" s="825" t="s">
        <v>33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472</v>
      </c>
      <c r="AL37" s="761"/>
      <c r="AM37" s="761"/>
      <c r="AN37" s="778"/>
      <c r="AO37" s="788">
        <v>17265</v>
      </c>
      <c r="AP37" s="788">
        <v>1524</v>
      </c>
      <c r="AQ37" s="815">
        <v>309</v>
      </c>
      <c r="AR37" s="825">
        <v>393.2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313</v>
      </c>
      <c r="AL38" s="762"/>
      <c r="AM38" s="762"/>
      <c r="AN38" s="779"/>
      <c r="AO38" s="792" t="s">
        <v>33</v>
      </c>
      <c r="AP38" s="792" t="s">
        <v>33</v>
      </c>
      <c r="AQ38" s="816">
        <v>4</v>
      </c>
      <c r="AR38" s="814" t="s">
        <v>33</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264</v>
      </c>
      <c r="AL39" s="762"/>
      <c r="AM39" s="762"/>
      <c r="AN39" s="779"/>
      <c r="AO39" s="788">
        <v>-28347</v>
      </c>
      <c r="AP39" s="788">
        <v>-2503</v>
      </c>
      <c r="AQ39" s="815">
        <v>-2554</v>
      </c>
      <c r="AR39" s="825">
        <v>-2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518</v>
      </c>
      <c r="AL40" s="761"/>
      <c r="AM40" s="761"/>
      <c r="AN40" s="778"/>
      <c r="AO40" s="788">
        <v>-923370</v>
      </c>
      <c r="AP40" s="788">
        <v>-81527</v>
      </c>
      <c r="AQ40" s="815">
        <v>-52280</v>
      </c>
      <c r="AR40" s="825">
        <v>55.9</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130</v>
      </c>
      <c r="AL41" s="763"/>
      <c r="AM41" s="763"/>
      <c r="AN41" s="780"/>
      <c r="AO41" s="788">
        <v>469390</v>
      </c>
      <c r="AP41" s="788">
        <v>41444</v>
      </c>
      <c r="AQ41" s="815">
        <v>26115</v>
      </c>
      <c r="AR41" s="825">
        <v>58.7</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508</v>
      </c>
      <c r="AN49" s="781" t="s">
        <v>155</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519</v>
      </c>
      <c r="AO50" s="794" t="s">
        <v>520</v>
      </c>
      <c r="AP50" s="805" t="s">
        <v>146</v>
      </c>
      <c r="AQ50" s="818" t="s">
        <v>496</v>
      </c>
      <c r="AR50" s="828" t="s">
        <v>428</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521</v>
      </c>
      <c r="AL51" s="764"/>
      <c r="AM51" s="770">
        <v>1231953</v>
      </c>
      <c r="AN51" s="783">
        <v>101420</v>
      </c>
      <c r="AO51" s="795">
        <v>-30.3</v>
      </c>
      <c r="AP51" s="806">
        <v>117234</v>
      </c>
      <c r="AQ51" s="819">
        <v>13.4</v>
      </c>
      <c r="AR51" s="829">
        <v>-43.7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522</v>
      </c>
      <c r="AM52" s="771">
        <v>743013</v>
      </c>
      <c r="AN52" s="784">
        <v>61168</v>
      </c>
      <c r="AO52" s="796">
        <v>-37.799999999999997</v>
      </c>
      <c r="AP52" s="807">
        <v>59796</v>
      </c>
      <c r="AQ52" s="820">
        <v>16.600000000000001</v>
      </c>
      <c r="AR52" s="830">
        <v>-54.4</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300</v>
      </c>
      <c r="AL53" s="764"/>
      <c r="AM53" s="770">
        <v>1195200</v>
      </c>
      <c r="AN53" s="783">
        <v>100117</v>
      </c>
      <c r="AO53" s="795">
        <v>-1.3</v>
      </c>
      <c r="AP53" s="806">
        <v>97758</v>
      </c>
      <c r="AQ53" s="819">
        <v>-16.600000000000001</v>
      </c>
      <c r="AR53" s="829">
        <v>15.3</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522</v>
      </c>
      <c r="AM54" s="771">
        <v>629719</v>
      </c>
      <c r="AN54" s="784">
        <v>52749</v>
      </c>
      <c r="AO54" s="796">
        <v>-13.8</v>
      </c>
      <c r="AP54" s="807">
        <v>45946</v>
      </c>
      <c r="AQ54" s="820">
        <v>-23.2</v>
      </c>
      <c r="AR54" s="830">
        <v>9.4</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291</v>
      </c>
      <c r="AL55" s="764"/>
      <c r="AM55" s="770">
        <v>2826201</v>
      </c>
      <c r="AN55" s="783">
        <v>241061</v>
      </c>
      <c r="AO55" s="795">
        <v>140.80000000000001</v>
      </c>
      <c r="AP55" s="806">
        <v>91338</v>
      </c>
      <c r="AQ55" s="819">
        <v>-6.6</v>
      </c>
      <c r="AR55" s="829">
        <v>147.4</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522</v>
      </c>
      <c r="AM56" s="771">
        <v>1039788</v>
      </c>
      <c r="AN56" s="784">
        <v>88689</v>
      </c>
      <c r="AO56" s="796">
        <v>68.099999999999994</v>
      </c>
      <c r="AP56" s="807">
        <v>43989</v>
      </c>
      <c r="AQ56" s="820">
        <v>-4.3</v>
      </c>
      <c r="AR56" s="830">
        <v>72.400000000000006</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v>
      </c>
      <c r="AL57" s="764"/>
      <c r="AM57" s="770">
        <v>1852415</v>
      </c>
      <c r="AN57" s="783">
        <v>159815</v>
      </c>
      <c r="AO57" s="795">
        <v>-33.700000000000003</v>
      </c>
      <c r="AP57" s="806">
        <v>103975</v>
      </c>
      <c r="AQ57" s="819">
        <v>13.8</v>
      </c>
      <c r="AR57" s="829">
        <v>-47.5</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522</v>
      </c>
      <c r="AM58" s="771">
        <v>732015</v>
      </c>
      <c r="AN58" s="784">
        <v>63154</v>
      </c>
      <c r="AO58" s="796">
        <v>-28.8</v>
      </c>
      <c r="AP58" s="807">
        <v>52698</v>
      </c>
      <c r="AQ58" s="820">
        <v>19.8</v>
      </c>
      <c r="AR58" s="830">
        <v>-48.6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3097172</v>
      </c>
      <c r="AN59" s="783">
        <v>273457</v>
      </c>
      <c r="AO59" s="795">
        <v>71.099999999999994</v>
      </c>
      <c r="AP59" s="806">
        <v>112678</v>
      </c>
      <c r="AQ59" s="819">
        <v>8.4</v>
      </c>
      <c r="AR59" s="829">
        <v>62.7</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522</v>
      </c>
      <c r="AM60" s="771">
        <v>1002767</v>
      </c>
      <c r="AN60" s="784">
        <v>88537</v>
      </c>
      <c r="AO60" s="796">
        <v>40.200000000000003</v>
      </c>
      <c r="AP60" s="807">
        <v>55165</v>
      </c>
      <c r="AQ60" s="820">
        <v>4.7</v>
      </c>
      <c r="AR60" s="830">
        <v>35.5</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2040588</v>
      </c>
      <c r="AN61" s="783">
        <v>175174</v>
      </c>
      <c r="AO61" s="795">
        <v>29.3</v>
      </c>
      <c r="AP61" s="806">
        <v>104597</v>
      </c>
      <c r="AQ61" s="821">
        <v>2.5</v>
      </c>
      <c r="AR61" s="829">
        <v>26.8</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522</v>
      </c>
      <c r="AM62" s="771">
        <v>829460</v>
      </c>
      <c r="AN62" s="784">
        <v>70859</v>
      </c>
      <c r="AO62" s="796">
        <v>5.6</v>
      </c>
      <c r="AP62" s="807">
        <v>51519</v>
      </c>
      <c r="AQ62" s="820">
        <v>2.7</v>
      </c>
      <c r="AR62" s="830">
        <v>2.9</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9Jougto+Hbyucb7EeRJmoQ5GJCuEeh+WMB+aUUIliAjxBkIAtHEPffKTbyjt0u+2p6McdcElZYCry3FecCcUvQ==" saltValue="BLpgTvQ19G36mvc3hja7k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 right="0" top="0.39370078740157483" bottom="0.39370078740157483" header="0.19685039370078741" footer="0.19685039370078741"/>
  <pageSetup paperSize="8" scale="86" fitToWidth="1" fitToHeight="1" orientation="landscape" usePrinterDefaults="1"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8" zoomScale="85" zoomScaleNormal="85" zoomScaleSheetLayoutView="55" workbookViewId="0">
      <selection activeCell="BW34" sqref="BW34:BX3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505</v>
      </c>
    </row>
    <row r="120" spans="125:125" ht="13.5" hidden="1" customHeight="1"/>
    <row r="121" spans="125:125" ht="13.5" hidden="1" customHeight="1">
      <c r="DU121" s="726"/>
    </row>
  </sheetData>
  <sheetProtection algorithmName="SHA-512" hashValue="RZ6+k4KXf9J+f3Gh9wgauQn23LH6KtubJEzEENZPVTlaGyuvbxL9pDXuAOpCCKqjeAIW8SI3lWA6thR7EPEbLA==" saltValue="5SAwTqoqqyjgAI3eGkKFiw==" spinCount="100000" sheet="1" objects="1" scenarios="1"/>
  <phoneticPr fontId="5"/>
  <printOptions horizontalCentered="1"/>
  <pageMargins left="0" right="0" top="0.39370078740157483" bottom="0.39370078740157483" header="0.19685039370078741" footer="0.19685039370078741"/>
  <pageSetup paperSize="8" scale="54" fitToWidth="1" fitToHeight="1" orientation="landscape" usePrinterDefaults="1"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94" zoomScale="85" zoomScaleNormal="85" zoomScaleSheetLayoutView="55" workbookViewId="0">
      <selection activeCell="BW34" sqref="BW34:BX3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505</v>
      </c>
    </row>
  </sheetData>
  <sheetProtection algorithmName="SHA-512" hashValue="0RBNvUtrd4QOMeRyjpZJmXhzYLG1Lvq8qOvchySZweS1qWqeVVpFCdoiEzrl2SjCL8HqdMDYJUTSL4oC3CY83A==" saltValue="l8s3bP+eaMlGWg4jmlgaeA==" spinCount="100000" sheet="1" objects="1" scenarios="1"/>
  <phoneticPr fontId="5"/>
  <printOptions horizontalCentered="1"/>
  <pageMargins left="0" right="0" top="0.39370078740157483" bottom="0.39370078740157483" header="0.19685039370078741" footer="0.19685039370078741"/>
  <pageSetup paperSize="8" scale="54" fitToWidth="1" fitToHeight="1" orientation="landscape" usePrinterDefaults="1"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C34" zoomScaleSheetLayoutView="100" workbookViewId="0">
      <selection activeCell="BW34" sqref="BW34:BX34"/>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208</v>
      </c>
      <c r="G46" s="853" t="s">
        <v>525</v>
      </c>
      <c r="H46" s="853" t="s">
        <v>131</v>
      </c>
      <c r="I46" s="853" t="s">
        <v>315</v>
      </c>
      <c r="J46" s="858" t="s">
        <v>56</v>
      </c>
    </row>
    <row r="47" spans="2:10" ht="57.75" customHeight="1">
      <c r="B47" s="838"/>
      <c r="C47" s="842" t="s">
        <v>6</v>
      </c>
      <c r="D47" s="842"/>
      <c r="E47" s="846"/>
      <c r="F47" s="850">
        <v>40.619999999999997</v>
      </c>
      <c r="G47" s="854">
        <v>36.44</v>
      </c>
      <c r="H47" s="854">
        <v>36.700000000000003</v>
      </c>
      <c r="I47" s="854">
        <v>36.56</v>
      </c>
      <c r="J47" s="859">
        <v>35.04</v>
      </c>
    </row>
    <row r="48" spans="2:10" ht="57.75" customHeight="1">
      <c r="B48" s="839"/>
      <c r="C48" s="843" t="s">
        <v>8</v>
      </c>
      <c r="D48" s="843"/>
      <c r="E48" s="847"/>
      <c r="F48" s="851">
        <v>5.26</v>
      </c>
      <c r="G48" s="855">
        <v>3.59</v>
      </c>
      <c r="H48" s="855">
        <v>5.52</v>
      </c>
      <c r="I48" s="855">
        <v>7.51</v>
      </c>
      <c r="J48" s="860">
        <v>8.26</v>
      </c>
    </row>
    <row r="49" spans="2:10" ht="57.75" customHeight="1">
      <c r="B49" s="840"/>
      <c r="C49" s="844" t="s">
        <v>9</v>
      </c>
      <c r="D49" s="844"/>
      <c r="E49" s="848"/>
      <c r="F49" s="852">
        <v>3.04</v>
      </c>
      <c r="G49" s="856" t="s">
        <v>526</v>
      </c>
      <c r="H49" s="856">
        <v>1.35</v>
      </c>
      <c r="I49" s="856">
        <v>1.72</v>
      </c>
      <c r="J49" s="861" t="s">
        <v>527</v>
      </c>
    </row>
    <row r="50" spans="2:10" ht="13.2"/>
  </sheetData>
  <sheetProtection algorithmName="SHA-512" hashValue="W7z2rwK2RbdpCU6fqKNG9lPAHZbZ2qslizfaUdBE4rhcujvRQMjytat1xCmFAdVr7yBX+m6cStU492mPQ4zrDw==" saltValue="52LBogr69aK5/Mjy292IRg=="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8" scale="85" fitToWidth="1" fitToHeight="1" orientation="landscape" usePrinterDefaults="1" cellComments="asDisplayed"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2026-02-23T10:00:39Z</dcterms:created>
  <dcterms:modified xsi:type="dcterms:W3CDTF">2026-03-13T06:48:35Z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2026-03-13T06:48:35Z</vt:filetime>
  </property>
</Properties>
</file>